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 activeTab="1"/>
  </bookViews>
  <sheets>
    <sheet name="Расчет" sheetId="1" r:id="rId1"/>
    <sheet name="Книги" sheetId="3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9" i="3" l="1"/>
  <c r="F238" i="3"/>
  <c r="F221" i="3"/>
  <c r="F220" i="3"/>
  <c r="F219" i="3"/>
  <c r="F218" i="3"/>
  <c r="F189" i="3"/>
  <c r="F190" i="3"/>
  <c r="F191" i="3"/>
  <c r="F169" i="3"/>
  <c r="F168" i="3"/>
  <c r="F165" i="3"/>
  <c r="F166" i="3"/>
  <c r="F167" i="3"/>
  <c r="B16" i="1" l="1"/>
  <c r="C15" i="1"/>
  <c r="C14" i="1"/>
  <c r="C13" i="1"/>
  <c r="C12" i="1"/>
  <c r="C11" i="1"/>
  <c r="C10" i="1"/>
  <c r="C9" i="1"/>
  <c r="C8" i="1"/>
  <c r="C7" i="1"/>
  <c r="E9" i="3"/>
  <c r="F9" i="3" s="1"/>
  <c r="E10" i="3"/>
  <c r="F10" i="3" s="1"/>
  <c r="E11" i="3"/>
  <c r="F11" i="3" s="1"/>
  <c r="E12" i="3"/>
  <c r="E13" i="3"/>
  <c r="F13" i="3" s="1"/>
  <c r="E14" i="3"/>
  <c r="F14" i="3" s="1"/>
  <c r="F15" i="3"/>
  <c r="E8" i="3"/>
  <c r="F8" i="3" s="1"/>
  <c r="C6" i="1"/>
  <c r="F235" i="3"/>
  <c r="F236" i="3"/>
  <c r="F237" i="3"/>
  <c r="F234" i="3"/>
  <c r="F225" i="3"/>
  <c r="F226" i="3"/>
  <c r="F227" i="3"/>
  <c r="F228" i="3"/>
  <c r="F229" i="3"/>
  <c r="F230" i="3"/>
  <c r="F231" i="3"/>
  <c r="F224" i="3"/>
  <c r="F217" i="3"/>
  <c r="F216" i="3"/>
  <c r="F212" i="3"/>
  <c r="F211" i="3"/>
  <c r="F210" i="3"/>
  <c r="F195" i="3"/>
  <c r="F196" i="3"/>
  <c r="F197" i="3"/>
  <c r="F198" i="3"/>
  <c r="F199" i="3"/>
  <c r="F200" i="3"/>
  <c r="F201" i="3"/>
  <c r="F202" i="3"/>
  <c r="F203" i="3"/>
  <c r="F204" i="3"/>
  <c r="F205" i="3"/>
  <c r="F194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72" i="3"/>
  <c r="F164" i="3"/>
  <c r="F153" i="3"/>
  <c r="F154" i="3"/>
  <c r="F155" i="3"/>
  <c r="F156" i="3"/>
  <c r="F157" i="3"/>
  <c r="F158" i="3"/>
  <c r="F159" i="3"/>
  <c r="F160" i="3"/>
  <c r="F161" i="3"/>
  <c r="F162" i="3"/>
  <c r="F163" i="3"/>
  <c r="F152" i="3"/>
  <c r="F146" i="3"/>
  <c r="F147" i="3"/>
  <c r="F148" i="3"/>
  <c r="F145" i="3"/>
  <c r="F143" i="3"/>
  <c r="F140" i="3"/>
  <c r="F134" i="3"/>
  <c r="F132" i="3"/>
  <c r="F122" i="3"/>
  <c r="F123" i="3"/>
  <c r="F124" i="3"/>
  <c r="F125" i="3"/>
  <c r="F126" i="3"/>
  <c r="F129" i="3"/>
  <c r="F111" i="3"/>
  <c r="F110" i="3"/>
  <c r="F98" i="3"/>
  <c r="F99" i="3"/>
  <c r="F100" i="3"/>
  <c r="F101" i="3"/>
  <c r="F104" i="3"/>
  <c r="F105" i="3"/>
  <c r="F106" i="3"/>
  <c r="F107" i="3"/>
  <c r="F108" i="3"/>
  <c r="F97" i="3"/>
  <c r="F88" i="3"/>
  <c r="F85" i="3"/>
  <c r="F86" i="3"/>
  <c r="F84" i="3"/>
  <c r="F68" i="3"/>
  <c r="F69" i="3"/>
  <c r="F70" i="3"/>
  <c r="F71" i="3"/>
  <c r="F72" i="3"/>
  <c r="F73" i="3"/>
  <c r="F74" i="3"/>
  <c r="F75" i="3"/>
  <c r="F76" i="3"/>
  <c r="F77" i="3"/>
  <c r="F78" i="3"/>
  <c r="F67" i="3"/>
  <c r="F58" i="3"/>
  <c r="F59" i="3"/>
  <c r="F60" i="3"/>
  <c r="F63" i="3"/>
  <c r="F64" i="3"/>
  <c r="F57" i="3"/>
  <c r="F51" i="3"/>
  <c r="F52" i="3"/>
  <c r="F53" i="3"/>
  <c r="F54" i="3"/>
  <c r="F55" i="3"/>
  <c r="F50" i="3"/>
  <c r="F48" i="3"/>
  <c r="F36" i="3"/>
  <c r="F37" i="3"/>
  <c r="F38" i="3"/>
  <c r="F39" i="3"/>
  <c r="F40" i="3"/>
  <c r="F41" i="3"/>
  <c r="F42" i="3"/>
  <c r="F43" i="3"/>
  <c r="F44" i="3"/>
  <c r="F35" i="3"/>
  <c r="F32" i="3"/>
  <c r="F31" i="3"/>
  <c r="F21" i="3"/>
  <c r="F22" i="3"/>
  <c r="F23" i="3"/>
  <c r="F24" i="3"/>
  <c r="F25" i="3"/>
  <c r="F26" i="3"/>
  <c r="F27" i="3"/>
  <c r="F28" i="3"/>
  <c r="F29" i="3"/>
  <c r="F20" i="3"/>
  <c r="E15" i="1" l="1"/>
  <c r="D14" i="1"/>
  <c r="E6" i="1"/>
  <c r="E13" i="1"/>
  <c r="D13" i="1"/>
  <c r="E14" i="1"/>
  <c r="D15" i="1"/>
  <c r="D6" i="1"/>
  <c r="E9" i="1"/>
  <c r="E12" i="1"/>
  <c r="D11" i="1"/>
  <c r="E11" i="1"/>
  <c r="D10" i="1"/>
  <c r="E7" i="1"/>
  <c r="D7" i="1"/>
  <c r="E8" i="1"/>
  <c r="D9" i="1"/>
  <c r="E10" i="1"/>
  <c r="D8" i="1"/>
  <c r="D12" i="1"/>
  <c r="F12" i="3"/>
  <c r="D5" i="1" s="1"/>
  <c r="C5" i="1"/>
  <c r="C16" i="1" s="1"/>
  <c r="D16" i="1" l="1"/>
  <c r="E5" i="1"/>
  <c r="E16" i="1" s="1"/>
</calcChain>
</file>

<file path=xl/sharedStrings.xml><?xml version="1.0" encoding="utf-8"?>
<sst xmlns="http://schemas.openxmlformats.org/spreadsheetml/2006/main" count="496" uniqueCount="232">
  <si>
    <t>Класс</t>
  </si>
  <si>
    <t>Количество учащихся</t>
  </si>
  <si>
    <t>Потребность (экземпляров) на 1 обучающегося</t>
  </si>
  <si>
    <t>Фактическое наличие (экземпляров) на 1 обучающегося</t>
  </si>
  <si>
    <t>% обеспеченности</t>
  </si>
  <si>
    <t>Обеспечен-ность по школе</t>
  </si>
  <si>
    <t>---</t>
  </si>
  <si>
    <t>-----</t>
  </si>
  <si>
    <t>№</t>
  </si>
  <si>
    <t xml:space="preserve">Класс </t>
  </si>
  <si>
    <t>Кол-во учебников, по которым занимаются учащиеся</t>
  </si>
  <si>
    <t>Процент обеспеченности учебниками по каждой параллели</t>
  </si>
  <si>
    <t>Всего учебников в школьной  библиотеке по предметам</t>
  </si>
  <si>
    <t>1 класс</t>
  </si>
  <si>
    <t>Нечаева Н.В Белорусец К.С</t>
  </si>
  <si>
    <t>Азбука</t>
  </si>
  <si>
    <t>Аргинская И.И Бененсон Е.П</t>
  </si>
  <si>
    <t>Математика ч.1.</t>
  </si>
  <si>
    <t>Математика ч.2.</t>
  </si>
  <si>
    <t>Лазарева В.А.</t>
  </si>
  <si>
    <t>Литер. чтение</t>
  </si>
  <si>
    <t>Дмитриева Н.Я Казаков А.Н.</t>
  </si>
  <si>
    <t>Окр. мир ч.1.</t>
  </si>
  <si>
    <t>Окр . мир ч.2.</t>
  </si>
  <si>
    <t>Ригина Г.С</t>
  </si>
  <si>
    <t>Музыка</t>
  </si>
  <si>
    <t>Полякова А.В</t>
  </si>
  <si>
    <t>Рус. язык</t>
  </si>
  <si>
    <t>Ашикова С.Г.</t>
  </si>
  <si>
    <t>Изо</t>
  </si>
  <si>
    <t>------</t>
  </si>
  <si>
    <t>Шаулин В.Н.</t>
  </si>
  <si>
    <t>Физ.культура</t>
  </si>
  <si>
    <t>2 класс</t>
  </si>
  <si>
    <t>Окр. мир ч.1</t>
  </si>
  <si>
    <t>Окр. мир ч.2</t>
  </si>
  <si>
    <t>Литер. Чтение ч1.</t>
  </si>
  <si>
    <t>Литер. Чтение ч2 .</t>
  </si>
  <si>
    <t>Цирулик Н.А Проснякова Т.Н</t>
  </si>
  <si>
    <t>Технология</t>
  </si>
  <si>
    <t>Математика ч.2</t>
  </si>
  <si>
    <t>Математика ч.1</t>
  </si>
  <si>
    <t>Афанасьева О.В. Михеева И.В.</t>
  </si>
  <si>
    <t>Англ. язык ч.1.</t>
  </si>
  <si>
    <t>Англ. язык ч.2.</t>
  </si>
  <si>
    <t>Рус. Язык ч.1.</t>
  </si>
  <si>
    <t>Рус. Язык ч.2.</t>
  </si>
  <si>
    <t>3 класс</t>
  </si>
  <si>
    <t>Окр. мир ч.2.</t>
  </si>
  <si>
    <t>Верещагина И.Н</t>
  </si>
  <si>
    <t>Англ. язык</t>
  </si>
  <si>
    <t>Англ. язык .</t>
  </si>
  <si>
    <t>----</t>
  </si>
  <si>
    <t>4 класс</t>
  </si>
  <si>
    <t>Амиров Р.Б.</t>
  </si>
  <si>
    <t>Основы мир религ</t>
  </si>
  <si>
    <t>Данилюк А.Я.</t>
  </si>
  <si>
    <t>Основы светской этики</t>
  </si>
  <si>
    <t>5 класс</t>
  </si>
  <si>
    <t>Виленкин Н.Я.</t>
  </si>
  <si>
    <t>Математика</t>
  </si>
  <si>
    <t>Быстрова В.А.</t>
  </si>
  <si>
    <t>Русский язык ч1</t>
  </si>
  <si>
    <t>Русский язык ч2</t>
  </si>
  <si>
    <t>Меркин Г.С.</t>
  </si>
  <si>
    <t>Литература ч1</t>
  </si>
  <si>
    <t>Литература ч2</t>
  </si>
  <si>
    <t>Михайловская Ф.А.</t>
  </si>
  <si>
    <t>История древнего мира</t>
  </si>
  <si>
    <t>Домогацких Е.М.</t>
  </si>
  <si>
    <t>Введение в географию</t>
  </si>
  <si>
    <t>Кравченко А.И.</t>
  </si>
  <si>
    <t>Обществознание</t>
  </si>
  <si>
    <t>Плешаков А.А.</t>
  </si>
  <si>
    <t>Введение в биологию</t>
  </si>
  <si>
    <t>Босова Л.Л</t>
  </si>
  <si>
    <t>И В Т</t>
  </si>
  <si>
    <t>Коровина В.Я.</t>
  </si>
  <si>
    <t>Литература ч1.</t>
  </si>
  <si>
    <t>Литература ч2.</t>
  </si>
  <si>
    <t>Козлов В.В.</t>
  </si>
  <si>
    <t>Комарова Ю.А.</t>
  </si>
  <si>
    <t>Англиский язык</t>
  </si>
  <si>
    <t>Англиский язык рабочая тетрадь</t>
  </si>
  <si>
    <t>Соловьёва Ф.Е.</t>
  </si>
  <si>
    <t>Лит-ра раб тетр ч1</t>
  </si>
  <si>
    <t>Лит-ра раб тетр ч2</t>
  </si>
  <si>
    <t>Молодцов Д.В.</t>
  </si>
  <si>
    <t>Географ раб тетр</t>
  </si>
  <si>
    <t>Гурьев С.В.</t>
  </si>
  <si>
    <t>Физ-ра</t>
  </si>
  <si>
    <t>Гашаров Г.Г.</t>
  </si>
  <si>
    <t>Даг Литература</t>
  </si>
  <si>
    <t>Ладыженская Т.А.</t>
  </si>
  <si>
    <t>Русский язык ч 2</t>
  </si>
  <si>
    <t>Русский язык ч 1</t>
  </si>
  <si>
    <t>Боголюбов Л.М.</t>
  </si>
  <si>
    <t>обществознание</t>
  </si>
  <si>
    <t>Биболетова Н.З.</t>
  </si>
  <si>
    <t>Английский язык</t>
  </si>
  <si>
    <t>Науменко Т.И.</t>
  </si>
  <si>
    <t>Симоненко В.Д.</t>
  </si>
  <si>
    <t>6 класс</t>
  </si>
  <si>
    <t>Бойцов М.А.</t>
  </si>
  <si>
    <t>История сред веков</t>
  </si>
  <si>
    <t>Пчёлов Е.В.</t>
  </si>
  <si>
    <t>История России</t>
  </si>
  <si>
    <t>Кравченко А.И Певцова Е.А.</t>
  </si>
  <si>
    <t>География</t>
  </si>
  <si>
    <t>Исаева Т.А.</t>
  </si>
  <si>
    <t>Биология</t>
  </si>
  <si>
    <t>Босова Л.Л.</t>
  </si>
  <si>
    <t>Усахов Р.Г</t>
  </si>
  <si>
    <t>Даг. литер-ра</t>
  </si>
  <si>
    <t>Науменко  Т.И.</t>
  </si>
  <si>
    <t>Русский язык</t>
  </si>
  <si>
    <t>7 класс</t>
  </si>
  <si>
    <t>Пчелов Е.В.</t>
  </si>
  <si>
    <t>История России 17-18века</t>
  </si>
  <si>
    <t>ВедюшкинВ.А. Бурин С.Н.</t>
  </si>
  <si>
    <t>Всеобщая истори История нового времени я</t>
  </si>
  <si>
    <t>Быстрова Е.А. Кибирева Л.В.</t>
  </si>
  <si>
    <t>Литература ч.1</t>
  </si>
  <si>
    <t>Литература ч.2</t>
  </si>
  <si>
    <t>Домогацких Е.М.. Алексеевский Н.И</t>
  </si>
  <si>
    <t>География ч.1</t>
  </si>
  <si>
    <t>География ч.2</t>
  </si>
  <si>
    <t>Перышкин А.В.</t>
  </si>
  <si>
    <t>Физика</t>
  </si>
  <si>
    <t>Макарычев Ю.Н. и др. под. ред Теляковского С.А.</t>
  </si>
  <si>
    <t>Алгебра</t>
  </si>
  <si>
    <t>Атанасян Л.С.</t>
  </si>
  <si>
    <t>Геометрия</t>
  </si>
  <si>
    <t>Тихонова Т.А. Романова Н.И.</t>
  </si>
  <si>
    <t>Кельбиханов Р.М.</t>
  </si>
  <si>
    <t>Лит-ра нар Даг.</t>
  </si>
  <si>
    <t>БарановМ.Т.</t>
  </si>
  <si>
    <t>Погорелов А.В.</t>
  </si>
  <si>
    <t>Дмитриева О.В.</t>
  </si>
  <si>
    <t>История нов. Врем</t>
  </si>
  <si>
    <t>Разумовская М.М.</t>
  </si>
  <si>
    <t>Изергин Э.Т.</t>
  </si>
  <si>
    <t>8 класс</t>
  </si>
  <si>
    <t>Быстрова Е.А. Киберева</t>
  </si>
  <si>
    <t>Быкадоров Ю.А.</t>
  </si>
  <si>
    <t>Информатика</t>
  </si>
  <si>
    <t>Загладин Н.В.</t>
  </si>
  <si>
    <t>Всеобщая история нового времени</t>
  </si>
  <si>
    <t>Литтлджон Э.</t>
  </si>
  <si>
    <t>Кембридж англ. яз</t>
  </si>
  <si>
    <t>Магомедов Р.М.</t>
  </si>
  <si>
    <t>Истор .Дагестана</t>
  </si>
  <si>
    <t>Габриелян О.С.</t>
  </si>
  <si>
    <t>Химия</t>
  </si>
  <si>
    <t>Магомедсалихов Х.Г</t>
  </si>
  <si>
    <t>К Т Н Д</t>
  </si>
  <si>
    <t>Данилов А.А</t>
  </si>
  <si>
    <t>Жемчугова М.Б.</t>
  </si>
  <si>
    <t>Боголюбова Л.М</t>
  </si>
  <si>
    <t>9 класс</t>
  </si>
  <si>
    <t>Тростенцова Л.А.</t>
  </si>
  <si>
    <t>Пашаев К.И.</t>
  </si>
  <si>
    <t>География Дагест</t>
  </si>
  <si>
    <t>Мамонтов С.Г.</t>
  </si>
  <si>
    <t>География России</t>
  </si>
  <si>
    <t>Загладин Н.В</t>
  </si>
  <si>
    <t>Новейшая история</t>
  </si>
  <si>
    <t>Данилов А.А.</t>
  </si>
  <si>
    <t>Гаджиев</t>
  </si>
  <si>
    <t>История Дагест</t>
  </si>
  <si>
    <t>10 класс</t>
  </si>
  <si>
    <t>Гольцова Н.Г.</t>
  </si>
  <si>
    <t>Сахаров В.И.</t>
  </si>
  <si>
    <t>Русская лит-ра ч1</t>
  </si>
  <si>
    <t>Русская лит-ра ч2</t>
  </si>
  <si>
    <t>Захаров В.Б.</t>
  </si>
  <si>
    <t>Общая биология</t>
  </si>
  <si>
    <t>Сахаров  А.Н.   Буганов В.И.</t>
  </si>
  <si>
    <t>История России ч1</t>
  </si>
  <si>
    <t>Сахаров А.Н.   Буганов В.И.</t>
  </si>
  <si>
    <t>История России ч2</t>
  </si>
  <si>
    <t>Егорова В.П.</t>
  </si>
  <si>
    <t>История Дагест.</t>
  </si>
  <si>
    <t>Саидов Т.Г.</t>
  </si>
  <si>
    <t>Боголюбова Л.Н.</t>
  </si>
  <si>
    <t>Магомедов З.А</t>
  </si>
  <si>
    <t>Даг  литература</t>
  </si>
  <si>
    <t>Колмогоров А.Н.</t>
  </si>
  <si>
    <t>Алгебра и нач. анализа</t>
  </si>
  <si>
    <t>(10-11кл)</t>
  </si>
  <si>
    <t>Мякишев Г.Я.</t>
  </si>
  <si>
    <t>Киселёв А.Ф.     Павленко Н.И.</t>
  </si>
  <si>
    <t>Всеобщая история</t>
  </si>
  <si>
    <t>11 класс</t>
  </si>
  <si>
    <t>Боголюбова Л.Н</t>
  </si>
  <si>
    <t>Чалмаев В.А.</t>
  </si>
  <si>
    <t>Домогацких Е.М</t>
  </si>
  <si>
    <t>Ахмедов С.Х.</t>
  </si>
  <si>
    <t>Даг. Лит-ра</t>
  </si>
  <si>
    <t>Истор Отечества</t>
  </si>
  <si>
    <t>ЗагладинН.В.</t>
  </si>
  <si>
    <t>Киселёв А.Ф.   Павленко Н.И.</t>
  </si>
  <si>
    <t>Босова Л.Н</t>
  </si>
  <si>
    <t>Биболетова И.З.</t>
  </si>
  <si>
    <t>Англ язык</t>
  </si>
  <si>
    <t>1-4</t>
  </si>
  <si>
    <t>4-5</t>
  </si>
  <si>
    <t>5-7</t>
  </si>
  <si>
    <t>7-9</t>
  </si>
  <si>
    <t>10-11</t>
  </si>
  <si>
    <t xml:space="preserve">Автор    </t>
  </si>
  <si>
    <t>Название</t>
  </si>
  <si>
    <t xml:space="preserve">МБОУ «Каспийская гимназия» 
Информация об обеспеченности учебниками на сентябрь 2017 года
</t>
  </si>
  <si>
    <t xml:space="preserve">МБОУ «Каспийская гимназия» 
Информация об обеспеченности учебниками на сентябрь 2018 года
</t>
  </si>
  <si>
    <t xml:space="preserve">Баранов М </t>
  </si>
  <si>
    <t>Русский яз</t>
  </si>
  <si>
    <t>Коровина</t>
  </si>
  <si>
    <t>Литература 1ч</t>
  </si>
  <si>
    <t>Литература 1ч.</t>
  </si>
  <si>
    <t>Литература 2ч</t>
  </si>
  <si>
    <t>Баранов</t>
  </si>
  <si>
    <t>Русский язык 1ч и2 ч</t>
  </si>
  <si>
    <t>Щацких В.И.</t>
  </si>
  <si>
    <t>Французский язык</t>
  </si>
  <si>
    <t>Коровина В</t>
  </si>
  <si>
    <t>Литература</t>
  </si>
  <si>
    <t>Селиванов</t>
  </si>
  <si>
    <t>Немецкий язык</t>
  </si>
  <si>
    <t>Рудзитис Г.Е.</t>
  </si>
  <si>
    <t>Бим И.А.</t>
  </si>
  <si>
    <t>10</t>
  </si>
  <si>
    <t>Алимов 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</si>
</sst>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0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6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/>
    <xf numFmtId="0" fontId="7" fillId="3" borderId="1" xfId="0" applyFont="1" applyFill="1" applyBorder="1" applyAlignment="1">
      <alignment horizontal="center" vertical="center" wrapText="1"/>
    </xf>
    <xf numFmtId="9" fontId="3" fillId="0" borderId="1" xfId="0" quotePrefix="1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981075</xdr:colOff>
      <xdr:row>0</xdr:row>
      <xdr:rowOff>266700</xdr:rowOff>
    </xdr:from>
    <xdr:to>
      <xdr:col>3</xdr:col>
      <xdr:colOff>285750</xdr:colOff>
      <xdr:row>0</xdr:row>
      <xdr:rowOff>847725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266700"/>
          <a:ext cx="6477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</xdr:row>
      <xdr:rowOff>9524</xdr:rowOff>
    </xdr:from>
    <xdr:to>
      <xdr:col>5</xdr:col>
      <xdr:colOff>1581150</xdr:colOff>
      <xdr:row>2</xdr:row>
      <xdr:rowOff>38100</xdr:rowOff>
    </xdr:to>
    <xdr:sp macro="" textlink="">
      <xdr:nvSpPr>
        <xdr:cNvPr id="6" name="TextBox 5"/>
        <xdr:cNvSpPr txBox="1"/>
      </xdr:nvSpPr>
      <xdr:spPr>
        <a:xfrm>
          <a:off x="19050" y="971549"/>
          <a:ext cx="7886700" cy="16002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РЕСПУБЛИКА ДАГЕСТАН</a:t>
          </a:r>
        </a:p>
        <a:p>
          <a:pPr algn="ctr"/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УПРАВЛЕНИЕ ОБРАЗОВАНИЕМ</a:t>
          </a:r>
        </a:p>
        <a:p>
          <a:pPr algn="ctr"/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АДМИНИСТРАЦИИ ГО «ГОРОД КАСПИЙСК»</a:t>
          </a:r>
        </a:p>
        <a:p>
          <a:pPr algn="ctr"/>
          <a:r>
            <a:rPr lang="ru-RU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МУНИЦИПАЛЬНОЕ  БЮДЖЕТНОЕ ОБЩЕОБРАЗОВАТЕЛЬНОЕ УЧРЕЖДЕНИЕ  «КАСПИЙСКАЯ ГИМНАЗИЯ»</a:t>
          </a:r>
          <a:endParaRPr lang="ru-RU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100" b="1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368300г. Каспийск, ул. Орджоникидзе 16                                                                                               Тел.  6-75-16, 5-22-47</a:t>
          </a:r>
          <a:endParaRPr lang="ru-RU" sz="1100" b="1" i="1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mail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r>
            <a:rPr lang="en-US" sz="110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kaspgim</a:t>
          </a:r>
          <a:r>
            <a:rPr lang="ru-RU" sz="110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@</a:t>
          </a:r>
          <a:r>
            <a:rPr lang="en-US" sz="110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mail</a:t>
          </a:r>
          <a:r>
            <a:rPr lang="ru-RU" sz="110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.</a:t>
          </a:r>
          <a:r>
            <a:rPr lang="en-US" sz="110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ru</a:t>
          </a:r>
          <a:endParaRPr lang="ru-RU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			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от «15» августа  2017 г</a:t>
          </a:r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0</xdr:row>
      <xdr:rowOff>66675</xdr:rowOff>
    </xdr:from>
    <xdr:to>
      <xdr:col>3</xdr:col>
      <xdr:colOff>838200</xdr:colOff>
      <xdr:row>0</xdr:row>
      <xdr:rowOff>723900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66675"/>
          <a:ext cx="6477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</xdr:row>
      <xdr:rowOff>9524</xdr:rowOff>
    </xdr:from>
    <xdr:to>
      <xdr:col>6</xdr:col>
      <xdr:colOff>1047750</xdr:colOff>
      <xdr:row>2</xdr:row>
      <xdr:rowOff>38100</xdr:rowOff>
    </xdr:to>
    <xdr:sp macro="" textlink="">
      <xdr:nvSpPr>
        <xdr:cNvPr id="3" name="TextBox 2"/>
        <xdr:cNvSpPr txBox="1"/>
      </xdr:nvSpPr>
      <xdr:spPr>
        <a:xfrm>
          <a:off x="19050" y="809624"/>
          <a:ext cx="7429500" cy="15525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РЕСПУБЛИКА ДАГЕСТАН</a:t>
          </a:r>
        </a:p>
        <a:p>
          <a:pPr algn="ctr"/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АДМИНИСТРАЦИИ ГО «ГОРОД КАСПИЙСК»</a:t>
          </a:r>
        </a:p>
        <a:p>
          <a:pPr algn="ctr"/>
          <a:r>
            <a:rPr lang="ru-RU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МУНИЦИПАЛЬНОЕ  БЮДЖЕТНОЕ ОБЩЕОБРАЗОВАТЕЛЬНОЕ УЧРЕЖДЕНИЕ  </a:t>
          </a:r>
        </a:p>
        <a:p>
          <a:pPr algn="ctr"/>
          <a:r>
            <a:rPr lang="ru-RU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«КАСПИЙСКАЯ ГИМНАЗИЯ»</a:t>
          </a:r>
          <a:endParaRPr lang="ru-RU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100" b="1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368300г. Каспийск, ул. Орджоникидзе 16                                                                                               Тел.  5-22-47</a:t>
          </a:r>
          <a:endParaRPr lang="ru-RU" sz="1100" b="1" i="1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mail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gimnaziyakasp@mail.ru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			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от «25» августа  2018 г</a:t>
          </a:r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G2" sqref="G2"/>
    </sheetView>
  </sheetViews>
  <sheetFormatPr defaultRowHeight="15" x14ac:dyDescent="0.25"/>
  <cols>
    <col min="1" max="1" width="22.85546875" customWidth="1"/>
    <col min="2" max="2" width="15.28515625" customWidth="1"/>
    <col min="3" max="3" width="20.140625" customWidth="1"/>
    <col min="4" max="4" width="21.42578125" customWidth="1"/>
    <col min="5" max="5" width="15.140625" customWidth="1"/>
    <col min="6" max="6" width="21.42578125" customWidth="1"/>
    <col min="7" max="7" width="10.140625" customWidth="1"/>
    <col min="8" max="8" width="8.42578125" customWidth="1"/>
  </cols>
  <sheetData>
    <row r="1" spans="1:7" ht="75.75" customHeight="1" x14ac:dyDescent="0.25"/>
    <row r="2" spans="1:7" ht="123.75" customHeight="1" x14ac:dyDescent="0.25"/>
    <row r="3" spans="1:7" ht="60" customHeight="1" x14ac:dyDescent="0.3">
      <c r="A3" s="34" t="s">
        <v>212</v>
      </c>
      <c r="B3" s="34"/>
      <c r="C3" s="34"/>
      <c r="D3" s="34"/>
      <c r="E3" s="34"/>
      <c r="F3" s="34"/>
      <c r="G3" s="34"/>
    </row>
    <row r="4" spans="1:7" ht="82.5" customHeight="1" x14ac:dyDescent="0.2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</row>
    <row r="5" spans="1:7" ht="18.75" x14ac:dyDescent="0.3">
      <c r="A5" s="8">
        <v>1</v>
      </c>
      <c r="B5" s="8">
        <v>150</v>
      </c>
      <c r="C5" s="9">
        <f>COUNT(Книги!$E$8:$E$17)</f>
        <v>10</v>
      </c>
      <c r="D5" s="10">
        <f>SUM(Книги!$F$8:$F$17)</f>
        <v>26.580952380952382</v>
      </c>
      <c r="E5" s="11">
        <f>AVERAGE(Книги!$F$8:$F$17)</f>
        <v>2.6580952380952381</v>
      </c>
      <c r="F5" s="1"/>
    </row>
    <row r="6" spans="1:7" ht="18.75" x14ac:dyDescent="0.3">
      <c r="A6" s="8">
        <v>2</v>
      </c>
      <c r="B6" s="8">
        <v>174</v>
      </c>
      <c r="C6" s="9">
        <f>COUNT(Книги!$E$20:$E$32)</f>
        <v>12</v>
      </c>
      <c r="D6" s="10">
        <f>SUM(Книги!$F$20:$F$32)</f>
        <v>8.3563218390804579</v>
      </c>
      <c r="E6" s="11">
        <f>AVERAGE(Книги!$F$20:$F$32)</f>
        <v>0.69636015325670486</v>
      </c>
    </row>
    <row r="7" spans="1:7" ht="18.75" x14ac:dyDescent="0.3">
      <c r="A7" s="8">
        <v>3</v>
      </c>
      <c r="B7" s="8">
        <v>145</v>
      </c>
      <c r="C7" s="9">
        <f>COUNT(Книги!E35:E48)</f>
        <v>13</v>
      </c>
      <c r="D7" s="10">
        <f>SUM(Книги!F35:F48)</f>
        <v>9.0896551724137939</v>
      </c>
      <c r="E7" s="11">
        <f>AVERAGE(Книги!F35:F48)</f>
        <v>0.69920424403183035</v>
      </c>
    </row>
    <row r="8" spans="1:7" ht="18.75" x14ac:dyDescent="0.3">
      <c r="A8" s="8">
        <v>4</v>
      </c>
      <c r="B8" s="8">
        <v>135</v>
      </c>
      <c r="C8" s="9">
        <f>COUNT(Книги!E50:E64)</f>
        <v>14</v>
      </c>
      <c r="D8" s="10">
        <f>SUM(Книги!F50:F64)</f>
        <v>10.703703703703704</v>
      </c>
      <c r="E8" s="11">
        <f>AVERAGE(Книги!F50:F64)</f>
        <v>0.76455026455026454</v>
      </c>
    </row>
    <row r="9" spans="1:7" ht="18.75" x14ac:dyDescent="0.3">
      <c r="A9" s="8">
        <v>5</v>
      </c>
      <c r="B9" s="8">
        <v>112</v>
      </c>
      <c r="C9" s="9">
        <f>COUNT(Книги!E67:E94)</f>
        <v>20</v>
      </c>
      <c r="D9" s="10">
        <f>SUM(Книги!F67:F94)</f>
        <v>17.6875</v>
      </c>
      <c r="E9" s="11">
        <f>AVERAGE(Книги!F67:F94)</f>
        <v>0.88437500000000002</v>
      </c>
    </row>
    <row r="10" spans="1:7" ht="18.75" x14ac:dyDescent="0.3">
      <c r="A10" s="8">
        <v>6</v>
      </c>
      <c r="B10" s="8">
        <v>93</v>
      </c>
      <c r="C10" s="9">
        <f>COUNT(Книги!E97:E117)</f>
        <v>19</v>
      </c>
      <c r="D10" s="10">
        <f>SUM(Книги!F97:F117)</f>
        <v>16.82560975609756</v>
      </c>
      <c r="E10" s="11">
        <f>AVERAGE(Книги!F97:F117)</f>
        <v>0.88555840821566101</v>
      </c>
    </row>
    <row r="11" spans="1:7" ht="18.75" x14ac:dyDescent="0.3">
      <c r="A11" s="8">
        <v>7</v>
      </c>
      <c r="B11" s="8">
        <v>106</v>
      </c>
      <c r="C11" s="9">
        <f>COUNT(Книги!E120:E143)</f>
        <v>19</v>
      </c>
      <c r="D11" s="10">
        <f>SUM(Книги!F120:F143)</f>
        <v>15.833773584905662</v>
      </c>
      <c r="E11" s="11">
        <f>AVERAGE(Книги!F120:F143)</f>
        <v>0.83335650446871912</v>
      </c>
    </row>
    <row r="12" spans="1:7" ht="18.75" x14ac:dyDescent="0.3">
      <c r="A12" s="8">
        <v>8</v>
      </c>
      <c r="B12" s="8">
        <v>121</v>
      </c>
      <c r="C12" s="9">
        <f>COUNT(Книги!E145:E164)</f>
        <v>17</v>
      </c>
      <c r="D12" s="10">
        <f>SUM(Книги!F145:F164)</f>
        <v>6.1424030514939609</v>
      </c>
      <c r="E12" s="11">
        <f>AVERAGE(Книги!F145:F164)</f>
        <v>0.36131782655846828</v>
      </c>
    </row>
    <row r="13" spans="1:7" ht="18.75" x14ac:dyDescent="0.3">
      <c r="A13" s="8">
        <v>9</v>
      </c>
      <c r="B13" s="8">
        <v>94</v>
      </c>
      <c r="C13" s="9">
        <f>COUNT(Книги!E172:E188)</f>
        <v>16</v>
      </c>
      <c r="D13" s="10">
        <f>SUM(Книги!F172:F188)</f>
        <v>5.0744680851063828</v>
      </c>
      <c r="E13" s="11">
        <f>AVERAGE(Книги!F172:F188)</f>
        <v>0.31715425531914893</v>
      </c>
    </row>
    <row r="14" spans="1:7" ht="18.75" x14ac:dyDescent="0.3">
      <c r="A14" s="8">
        <v>10</v>
      </c>
      <c r="B14" s="8">
        <v>104</v>
      </c>
      <c r="C14" s="9">
        <f>COUNT(Книги!E194:E217)</f>
        <v>19</v>
      </c>
      <c r="D14" s="10">
        <f>SUM(Книги!F194:F217)</f>
        <v>6.7403846153846168</v>
      </c>
      <c r="E14" s="11">
        <f>AVERAGE(Книги!F194:F217)</f>
        <v>0.354757085020243</v>
      </c>
    </row>
    <row r="15" spans="1:7" ht="18.75" x14ac:dyDescent="0.3">
      <c r="A15" s="8">
        <v>11</v>
      </c>
      <c r="B15" s="8">
        <v>52</v>
      </c>
      <c r="C15" s="9">
        <f>COUNT(Книги!E224:E239)</f>
        <v>14</v>
      </c>
      <c r="D15" s="10">
        <f>SUM(Книги!F224:F239)</f>
        <v>6.134615384615385</v>
      </c>
      <c r="E15" s="11">
        <f>AVERAGE(Книги!F224:F239)</f>
        <v>0.43818681318681324</v>
      </c>
    </row>
    <row r="16" spans="1:7" ht="75" customHeight="1" x14ac:dyDescent="0.25">
      <c r="A16" s="12" t="s">
        <v>5</v>
      </c>
      <c r="B16" s="8">
        <f>SUM(B5:B15)</f>
        <v>1286</v>
      </c>
      <c r="C16" s="9">
        <f>AVERAGE(C5:C15)</f>
        <v>15.727272727272727</v>
      </c>
      <c r="D16" s="13">
        <f t="shared" ref="D16:E16" si="0">AVERAGE(D5:D15)</f>
        <v>11.742671597613992</v>
      </c>
      <c r="E16" s="11">
        <f t="shared" si="0"/>
        <v>0.80844689024573568</v>
      </c>
    </row>
  </sheetData>
  <mergeCells count="1">
    <mergeCell ref="A3:G3"/>
  </mergeCells>
  <pageMargins left="0.7" right="0.7" top="0.75" bottom="0.75" header="0.3" footer="0.3"/>
  <pageSetup paperSize="9" scale="7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9"/>
  <sheetViews>
    <sheetView tabSelected="1" workbookViewId="0">
      <selection activeCell="C229" sqref="C229"/>
    </sheetView>
  </sheetViews>
  <sheetFormatPr defaultRowHeight="15" x14ac:dyDescent="0.25"/>
  <cols>
    <col min="1" max="7" width="16" customWidth="1"/>
  </cols>
  <sheetData>
    <row r="1" spans="1:7" ht="63" customHeight="1" x14ac:dyDescent="0.25"/>
    <row r="2" spans="1:7" ht="135" customHeight="1" x14ac:dyDescent="0.25"/>
    <row r="3" spans="1:7" ht="60" customHeight="1" x14ac:dyDescent="0.3">
      <c r="A3" s="35" t="s">
        <v>213</v>
      </c>
      <c r="B3" s="36"/>
      <c r="C3" s="36"/>
      <c r="D3" s="36"/>
      <c r="E3" s="36"/>
      <c r="F3" s="36"/>
      <c r="G3" s="36"/>
    </row>
    <row r="4" spans="1:7" ht="60.75" customHeight="1" x14ac:dyDescent="0.25">
      <c r="A4" s="38" t="s">
        <v>8</v>
      </c>
      <c r="B4" s="38" t="s">
        <v>210</v>
      </c>
      <c r="C4" s="38" t="s">
        <v>211</v>
      </c>
      <c r="D4" s="38" t="s">
        <v>9</v>
      </c>
      <c r="E4" s="38" t="s">
        <v>10</v>
      </c>
      <c r="F4" s="38" t="s">
        <v>11</v>
      </c>
      <c r="G4" s="38" t="s">
        <v>12</v>
      </c>
    </row>
    <row r="5" spans="1:7" x14ac:dyDescent="0.25">
      <c r="A5" s="38"/>
      <c r="B5" s="38"/>
      <c r="C5" s="38"/>
      <c r="D5" s="38"/>
      <c r="E5" s="38"/>
      <c r="F5" s="38"/>
      <c r="G5" s="38"/>
    </row>
    <row r="6" spans="1:7" x14ac:dyDescent="0.25">
      <c r="A6" s="38"/>
      <c r="B6" s="38"/>
      <c r="C6" s="38"/>
      <c r="D6" s="38"/>
      <c r="E6" s="38"/>
      <c r="F6" s="38"/>
      <c r="G6" s="38"/>
    </row>
    <row r="7" spans="1:7" ht="15.75" x14ac:dyDescent="0.25">
      <c r="A7" s="37" t="s">
        <v>13</v>
      </c>
      <c r="B7" s="37"/>
      <c r="C7" s="37"/>
      <c r="D7" s="37"/>
      <c r="E7" s="37"/>
      <c r="F7" s="37"/>
      <c r="G7" s="37"/>
    </row>
    <row r="8" spans="1:7" ht="31.5" x14ac:dyDescent="0.25">
      <c r="A8" s="2">
        <v>1</v>
      </c>
      <c r="B8" s="3" t="s">
        <v>14</v>
      </c>
      <c r="C8" s="3" t="s">
        <v>15</v>
      </c>
      <c r="D8" s="4">
        <v>1</v>
      </c>
      <c r="E8" s="4">
        <f>Расчет!$B$5</f>
        <v>150</v>
      </c>
      <c r="F8" s="5">
        <f>MIN(1,G8/E8)</f>
        <v>1</v>
      </c>
      <c r="G8" s="4">
        <v>180</v>
      </c>
    </row>
    <row r="9" spans="1:7" ht="31.5" x14ac:dyDescent="0.25">
      <c r="A9" s="2">
        <v>2</v>
      </c>
      <c r="B9" s="3" t="s">
        <v>16</v>
      </c>
      <c r="C9" s="3" t="s">
        <v>17</v>
      </c>
      <c r="D9" s="4">
        <v>1</v>
      </c>
      <c r="E9" s="4">
        <f>Расчет!$B$5</f>
        <v>150</v>
      </c>
      <c r="F9" s="5">
        <f t="shared" ref="F9:F15" si="0">MIN(1,G9/E9)</f>
        <v>1</v>
      </c>
      <c r="G9" s="4">
        <v>180</v>
      </c>
    </row>
    <row r="10" spans="1:7" ht="31.5" x14ac:dyDescent="0.25">
      <c r="A10" s="2">
        <v>3</v>
      </c>
      <c r="B10" s="3" t="s">
        <v>16</v>
      </c>
      <c r="C10" s="3" t="s">
        <v>18</v>
      </c>
      <c r="D10" s="4">
        <v>1</v>
      </c>
      <c r="E10" s="4">
        <f>Расчет!$B$5</f>
        <v>150</v>
      </c>
      <c r="F10" s="5">
        <f t="shared" si="0"/>
        <v>1</v>
      </c>
      <c r="G10" s="4">
        <v>180</v>
      </c>
    </row>
    <row r="11" spans="1:7" ht="15.75" x14ac:dyDescent="0.25">
      <c r="A11" s="2">
        <v>4</v>
      </c>
      <c r="B11" s="3" t="s">
        <v>19</v>
      </c>
      <c r="C11" s="3" t="s">
        <v>20</v>
      </c>
      <c r="D11" s="4">
        <v>1</v>
      </c>
      <c r="E11" s="4">
        <f>Расчет!$B$5</f>
        <v>150</v>
      </c>
      <c r="F11" s="5">
        <f t="shared" si="0"/>
        <v>1</v>
      </c>
      <c r="G11" s="4">
        <v>179</v>
      </c>
    </row>
    <row r="12" spans="1:7" ht="47.25" x14ac:dyDescent="0.25">
      <c r="A12" s="2">
        <v>5</v>
      </c>
      <c r="B12" s="3" t="s">
        <v>21</v>
      </c>
      <c r="C12" s="3" t="s">
        <v>22</v>
      </c>
      <c r="D12" s="4">
        <v>1</v>
      </c>
      <c r="E12" s="4">
        <f>Расчет!$B$5</f>
        <v>150</v>
      </c>
      <c r="F12" s="5">
        <f t="shared" si="0"/>
        <v>1</v>
      </c>
      <c r="G12" s="4">
        <v>180</v>
      </c>
    </row>
    <row r="13" spans="1:7" ht="47.25" x14ac:dyDescent="0.25">
      <c r="A13" s="2">
        <v>6</v>
      </c>
      <c r="B13" s="3" t="s">
        <v>21</v>
      </c>
      <c r="C13" s="3" t="s">
        <v>23</v>
      </c>
      <c r="D13" s="4">
        <v>1</v>
      </c>
      <c r="E13" s="4">
        <f>Расчет!$B$5</f>
        <v>150</v>
      </c>
      <c r="F13" s="5">
        <f t="shared" si="0"/>
        <v>1</v>
      </c>
      <c r="G13" s="4">
        <v>180</v>
      </c>
    </row>
    <row r="14" spans="1:7" ht="15.75" x14ac:dyDescent="0.25">
      <c r="A14" s="2">
        <v>7</v>
      </c>
      <c r="B14" s="3" t="s">
        <v>24</v>
      </c>
      <c r="C14" s="3" t="s">
        <v>25</v>
      </c>
      <c r="D14" s="4">
        <v>1</v>
      </c>
      <c r="E14" s="4">
        <f>Расчет!$B$5</f>
        <v>150</v>
      </c>
      <c r="F14" s="5">
        <f t="shared" si="0"/>
        <v>6.6666666666666666E-2</v>
      </c>
      <c r="G14" s="4">
        <v>10</v>
      </c>
    </row>
    <row r="15" spans="1:7" ht="15.75" x14ac:dyDescent="0.25">
      <c r="A15" s="2">
        <v>8</v>
      </c>
      <c r="B15" s="3" t="s">
        <v>26</v>
      </c>
      <c r="C15" s="3" t="s">
        <v>27</v>
      </c>
      <c r="D15" s="4">
        <v>1</v>
      </c>
      <c r="E15" s="4">
        <v>350</v>
      </c>
      <c r="F15" s="5">
        <f t="shared" si="0"/>
        <v>0.51428571428571423</v>
      </c>
      <c r="G15" s="4">
        <v>180</v>
      </c>
    </row>
    <row r="16" spans="1:7" ht="15.75" x14ac:dyDescent="0.25">
      <c r="A16" s="2">
        <v>9</v>
      </c>
      <c r="B16" s="3" t="s">
        <v>28</v>
      </c>
      <c r="C16" s="3" t="s">
        <v>29</v>
      </c>
      <c r="D16" s="4">
        <v>1</v>
      </c>
      <c r="E16" s="2">
        <v>5</v>
      </c>
      <c r="F16" s="4">
        <v>5</v>
      </c>
      <c r="G16" s="4">
        <v>5</v>
      </c>
    </row>
    <row r="17" spans="1:7" ht="15.75" x14ac:dyDescent="0.25">
      <c r="A17" s="2">
        <v>10</v>
      </c>
      <c r="B17" s="3" t="s">
        <v>31</v>
      </c>
      <c r="C17" s="3" t="s">
        <v>32</v>
      </c>
      <c r="D17" s="6" t="s">
        <v>205</v>
      </c>
      <c r="E17" s="2">
        <v>15</v>
      </c>
      <c r="F17" s="4">
        <v>15</v>
      </c>
      <c r="G17" s="4">
        <v>15</v>
      </c>
    </row>
    <row r="18" spans="1:7" x14ac:dyDescent="0.25">
      <c r="A18" s="37" t="s">
        <v>33</v>
      </c>
      <c r="B18" s="37"/>
      <c r="C18" s="37"/>
      <c r="D18" s="37"/>
      <c r="E18" s="37"/>
      <c r="F18" s="37"/>
      <c r="G18" s="37"/>
    </row>
    <row r="19" spans="1:7" x14ac:dyDescent="0.25">
      <c r="A19" s="37"/>
      <c r="B19" s="37"/>
      <c r="C19" s="37"/>
      <c r="D19" s="37"/>
      <c r="E19" s="37"/>
      <c r="F19" s="37"/>
      <c r="G19" s="37"/>
    </row>
    <row r="20" spans="1:7" ht="47.25" x14ac:dyDescent="0.25">
      <c r="A20" s="2">
        <v>1</v>
      </c>
      <c r="B20" s="3" t="s">
        <v>21</v>
      </c>
      <c r="C20" s="3" t="s">
        <v>34</v>
      </c>
      <c r="D20" s="4">
        <v>2</v>
      </c>
      <c r="E20" s="4">
        <v>174</v>
      </c>
      <c r="F20" s="5">
        <f>MIN(1,G20/E20)</f>
        <v>0.74712643678160917</v>
      </c>
      <c r="G20" s="4">
        <v>130</v>
      </c>
    </row>
    <row r="21" spans="1:7" ht="47.25" x14ac:dyDescent="0.25">
      <c r="A21" s="2">
        <v>2</v>
      </c>
      <c r="B21" s="3" t="s">
        <v>21</v>
      </c>
      <c r="C21" s="3" t="s">
        <v>35</v>
      </c>
      <c r="D21" s="4">
        <v>2</v>
      </c>
      <c r="E21" s="4">
        <v>174</v>
      </c>
      <c r="F21" s="5">
        <f t="shared" ref="F21:F32" si="1">MIN(1,G21/E21)</f>
        <v>0.74712643678160917</v>
      </c>
      <c r="G21" s="4">
        <v>130</v>
      </c>
    </row>
    <row r="22" spans="1:7" ht="31.5" x14ac:dyDescent="0.25">
      <c r="A22" s="2">
        <v>3</v>
      </c>
      <c r="B22" s="3" t="s">
        <v>19</v>
      </c>
      <c r="C22" s="3" t="s">
        <v>36</v>
      </c>
      <c r="D22" s="4">
        <v>2</v>
      </c>
      <c r="E22" s="4">
        <v>174</v>
      </c>
      <c r="F22" s="5">
        <f t="shared" si="1"/>
        <v>0.74712643678160917</v>
      </c>
      <c r="G22" s="4">
        <v>130</v>
      </c>
    </row>
    <row r="23" spans="1:7" ht="31.5" x14ac:dyDescent="0.25">
      <c r="A23" s="2">
        <v>4</v>
      </c>
      <c r="B23" s="3" t="s">
        <v>19</v>
      </c>
      <c r="C23" s="3" t="s">
        <v>37</v>
      </c>
      <c r="D23" s="4">
        <v>2</v>
      </c>
      <c r="E23" s="4">
        <v>174</v>
      </c>
      <c r="F23" s="5">
        <f t="shared" si="1"/>
        <v>0.74712643678160917</v>
      </c>
      <c r="G23" s="4">
        <v>130</v>
      </c>
    </row>
    <row r="24" spans="1:7" ht="15.75" x14ac:dyDescent="0.25">
      <c r="A24" s="2">
        <v>5</v>
      </c>
      <c r="B24" s="3" t="s">
        <v>24</v>
      </c>
      <c r="C24" s="3" t="s">
        <v>25</v>
      </c>
      <c r="D24" s="4">
        <v>2</v>
      </c>
      <c r="E24" s="4">
        <v>174</v>
      </c>
      <c r="F24" s="5">
        <f t="shared" si="1"/>
        <v>0.40229885057471265</v>
      </c>
      <c r="G24" s="4">
        <v>70</v>
      </c>
    </row>
    <row r="25" spans="1:7" ht="47.25" x14ac:dyDescent="0.25">
      <c r="A25" s="2">
        <v>6</v>
      </c>
      <c r="B25" s="3" t="s">
        <v>38</v>
      </c>
      <c r="C25" s="3" t="s">
        <v>39</v>
      </c>
      <c r="D25" s="4">
        <v>2</v>
      </c>
      <c r="E25" s="4">
        <v>174</v>
      </c>
      <c r="F25" s="5">
        <f t="shared" si="1"/>
        <v>0.74712643678160917</v>
      </c>
      <c r="G25" s="4">
        <v>130</v>
      </c>
    </row>
    <row r="26" spans="1:7" ht="31.5" x14ac:dyDescent="0.25">
      <c r="A26" s="2">
        <v>7</v>
      </c>
      <c r="B26" s="3" t="s">
        <v>16</v>
      </c>
      <c r="C26" s="3" t="s">
        <v>40</v>
      </c>
      <c r="D26" s="4">
        <v>2</v>
      </c>
      <c r="E26" s="4">
        <v>174</v>
      </c>
      <c r="F26" s="5">
        <f t="shared" si="1"/>
        <v>0.61494252873563215</v>
      </c>
      <c r="G26" s="4">
        <v>107</v>
      </c>
    </row>
    <row r="27" spans="1:7" ht="31.5" x14ac:dyDescent="0.25">
      <c r="A27" s="2">
        <v>8</v>
      </c>
      <c r="B27" s="3" t="s">
        <v>16</v>
      </c>
      <c r="C27" s="3" t="s">
        <v>41</v>
      </c>
      <c r="D27" s="4">
        <v>2</v>
      </c>
      <c r="E27" s="4">
        <v>174</v>
      </c>
      <c r="F27" s="5">
        <f t="shared" si="1"/>
        <v>0.61494252873563215</v>
      </c>
      <c r="G27" s="4">
        <v>107</v>
      </c>
    </row>
    <row r="28" spans="1:7" ht="47.25" x14ac:dyDescent="0.25">
      <c r="A28" s="2">
        <v>9</v>
      </c>
      <c r="B28" s="3" t="s">
        <v>42</v>
      </c>
      <c r="C28" s="3" t="s">
        <v>43</v>
      </c>
      <c r="D28" s="4">
        <v>2</v>
      </c>
      <c r="E28" s="4">
        <v>174</v>
      </c>
      <c r="F28" s="5">
        <f t="shared" si="1"/>
        <v>0.74712643678160917</v>
      </c>
      <c r="G28" s="4">
        <v>130</v>
      </c>
    </row>
    <row r="29" spans="1:7" ht="47.25" x14ac:dyDescent="0.25">
      <c r="A29" s="2">
        <v>10</v>
      </c>
      <c r="B29" s="3" t="s">
        <v>42</v>
      </c>
      <c r="C29" s="3" t="s">
        <v>44</v>
      </c>
      <c r="D29" s="4">
        <v>2</v>
      </c>
      <c r="E29" s="4">
        <v>174</v>
      </c>
      <c r="F29" s="5">
        <f t="shared" si="1"/>
        <v>0.74712643678160917</v>
      </c>
      <c r="G29" s="4">
        <v>130</v>
      </c>
    </row>
    <row r="30" spans="1:7" ht="15.75" x14ac:dyDescent="0.25">
      <c r="A30" s="2">
        <v>11</v>
      </c>
      <c r="B30" s="3" t="s">
        <v>28</v>
      </c>
      <c r="C30" s="3" t="s">
        <v>29</v>
      </c>
      <c r="D30" s="4">
        <v>2</v>
      </c>
      <c r="E30" s="4" t="s">
        <v>6</v>
      </c>
      <c r="F30" s="4" t="s">
        <v>7</v>
      </c>
      <c r="G30" s="4">
        <v>5</v>
      </c>
    </row>
    <row r="31" spans="1:7" ht="15.75" x14ac:dyDescent="0.25">
      <c r="A31" s="2">
        <v>12</v>
      </c>
      <c r="B31" s="3" t="s">
        <v>26</v>
      </c>
      <c r="C31" s="3" t="s">
        <v>45</v>
      </c>
      <c r="D31" s="4">
        <v>2</v>
      </c>
      <c r="E31" s="4">
        <v>174</v>
      </c>
      <c r="F31" s="5">
        <f t="shared" si="1"/>
        <v>0.74712643678160917</v>
      </c>
      <c r="G31" s="4">
        <v>130</v>
      </c>
    </row>
    <row r="32" spans="1:7" ht="15.75" x14ac:dyDescent="0.25">
      <c r="A32" s="2">
        <v>13</v>
      </c>
      <c r="B32" s="3" t="s">
        <v>26</v>
      </c>
      <c r="C32" s="3" t="s">
        <v>46</v>
      </c>
      <c r="D32" s="4">
        <v>2</v>
      </c>
      <c r="E32" s="4">
        <v>174</v>
      </c>
      <c r="F32" s="5">
        <f t="shared" si="1"/>
        <v>0.74712643678160917</v>
      </c>
      <c r="G32" s="4">
        <v>130</v>
      </c>
    </row>
    <row r="33" spans="1:7" x14ac:dyDescent="0.25">
      <c r="A33" s="37" t="s">
        <v>47</v>
      </c>
      <c r="B33" s="37"/>
      <c r="C33" s="37"/>
      <c r="D33" s="37"/>
      <c r="E33" s="37"/>
      <c r="F33" s="37"/>
      <c r="G33" s="37"/>
    </row>
    <row r="34" spans="1:7" x14ac:dyDescent="0.25">
      <c r="A34" s="37"/>
      <c r="B34" s="37"/>
      <c r="C34" s="37"/>
      <c r="D34" s="37"/>
      <c r="E34" s="37"/>
      <c r="F34" s="37"/>
      <c r="G34" s="37"/>
    </row>
    <row r="35" spans="1:7" ht="47.25" x14ac:dyDescent="0.25">
      <c r="A35" s="2">
        <v>1</v>
      </c>
      <c r="B35" s="3" t="s">
        <v>21</v>
      </c>
      <c r="C35" s="3" t="s">
        <v>34</v>
      </c>
      <c r="D35" s="4">
        <v>3</v>
      </c>
      <c r="E35" s="4">
        <v>145</v>
      </c>
      <c r="F35" s="5">
        <f t="shared" ref="F35:F64" si="2">MIN(1,G35/E35)</f>
        <v>0.77931034482758621</v>
      </c>
      <c r="G35" s="4">
        <v>113</v>
      </c>
    </row>
    <row r="36" spans="1:7" ht="47.25" x14ac:dyDescent="0.25">
      <c r="A36" s="2">
        <v>2</v>
      </c>
      <c r="B36" s="3" t="s">
        <v>21</v>
      </c>
      <c r="C36" s="3" t="s">
        <v>48</v>
      </c>
      <c r="D36" s="4">
        <v>3</v>
      </c>
      <c r="E36" s="4">
        <v>145</v>
      </c>
      <c r="F36" s="5">
        <f t="shared" si="2"/>
        <v>0.77931034482758621</v>
      </c>
      <c r="G36" s="4">
        <v>113</v>
      </c>
    </row>
    <row r="37" spans="1:7" ht="31.5" x14ac:dyDescent="0.25">
      <c r="A37" s="2">
        <v>3</v>
      </c>
      <c r="B37" s="3" t="s">
        <v>19</v>
      </c>
      <c r="C37" s="3" t="s">
        <v>36</v>
      </c>
      <c r="D37" s="4">
        <v>3</v>
      </c>
      <c r="E37" s="4">
        <v>145</v>
      </c>
      <c r="F37" s="5">
        <f t="shared" si="2"/>
        <v>0.77931034482758621</v>
      </c>
      <c r="G37" s="4">
        <v>113</v>
      </c>
    </row>
    <row r="38" spans="1:7" ht="31.5" x14ac:dyDescent="0.25">
      <c r="A38" s="2">
        <v>4</v>
      </c>
      <c r="B38" s="3" t="s">
        <v>19</v>
      </c>
      <c r="C38" s="3" t="s">
        <v>37</v>
      </c>
      <c r="D38" s="4">
        <v>3</v>
      </c>
      <c r="E38" s="4">
        <v>145</v>
      </c>
      <c r="F38" s="5">
        <f t="shared" si="2"/>
        <v>0.77931034482758621</v>
      </c>
      <c r="G38" s="4">
        <v>113</v>
      </c>
    </row>
    <row r="39" spans="1:7" ht="15.75" x14ac:dyDescent="0.25">
      <c r="A39" s="2">
        <v>5</v>
      </c>
      <c r="B39" s="3" t="s">
        <v>24</v>
      </c>
      <c r="C39" s="3" t="s">
        <v>25</v>
      </c>
      <c r="D39" s="4">
        <v>3</v>
      </c>
      <c r="E39" s="4">
        <v>145</v>
      </c>
      <c r="F39" s="5">
        <f t="shared" si="2"/>
        <v>0.11724137931034483</v>
      </c>
      <c r="G39" s="4">
        <v>17</v>
      </c>
    </row>
    <row r="40" spans="1:7" ht="47.25" x14ac:dyDescent="0.25">
      <c r="A40" s="2">
        <v>6</v>
      </c>
      <c r="B40" s="3" t="s">
        <v>38</v>
      </c>
      <c r="C40" s="3" t="s">
        <v>39</v>
      </c>
      <c r="D40" s="4">
        <v>3</v>
      </c>
      <c r="E40" s="4">
        <v>145</v>
      </c>
      <c r="F40" s="5">
        <f t="shared" si="2"/>
        <v>0.68965517241379315</v>
      </c>
      <c r="G40" s="4">
        <v>100</v>
      </c>
    </row>
    <row r="41" spans="1:7" ht="31.5" x14ac:dyDescent="0.25">
      <c r="A41" s="2">
        <v>7</v>
      </c>
      <c r="B41" s="3" t="s">
        <v>49</v>
      </c>
      <c r="C41" s="3" t="s">
        <v>50</v>
      </c>
      <c r="D41" s="4">
        <v>3</v>
      </c>
      <c r="E41" s="4">
        <v>145</v>
      </c>
      <c r="F41" s="5">
        <f t="shared" si="2"/>
        <v>0.68965517241379315</v>
      </c>
      <c r="G41" s="4">
        <v>100</v>
      </c>
    </row>
    <row r="42" spans="1:7" ht="31.5" x14ac:dyDescent="0.25">
      <c r="A42" s="2">
        <v>8</v>
      </c>
      <c r="B42" s="3" t="s">
        <v>16</v>
      </c>
      <c r="C42" s="3" t="s">
        <v>41</v>
      </c>
      <c r="D42" s="4">
        <v>3</v>
      </c>
      <c r="E42" s="4">
        <v>145</v>
      </c>
      <c r="F42" s="5">
        <f t="shared" si="2"/>
        <v>0.77931034482758621</v>
      </c>
      <c r="G42" s="4">
        <v>113</v>
      </c>
    </row>
    <row r="43" spans="1:7" ht="31.5" x14ac:dyDescent="0.25">
      <c r="A43" s="2">
        <v>9</v>
      </c>
      <c r="B43" s="3" t="s">
        <v>16</v>
      </c>
      <c r="C43" s="3" t="s">
        <v>40</v>
      </c>
      <c r="D43" s="4">
        <v>3</v>
      </c>
      <c r="E43" s="4">
        <v>145</v>
      </c>
      <c r="F43" s="5">
        <f t="shared" si="2"/>
        <v>0.77931034482758621</v>
      </c>
      <c r="G43" s="4">
        <v>113</v>
      </c>
    </row>
    <row r="44" spans="1:7" ht="47.25" x14ac:dyDescent="0.25">
      <c r="A44" s="2">
        <v>10</v>
      </c>
      <c r="B44" s="3" t="s">
        <v>42</v>
      </c>
      <c r="C44" s="3" t="s">
        <v>51</v>
      </c>
      <c r="D44" s="4">
        <v>3</v>
      </c>
      <c r="E44" s="4">
        <v>145</v>
      </c>
      <c r="F44" s="5">
        <f t="shared" si="2"/>
        <v>0.68965517241379315</v>
      </c>
      <c r="G44" s="4">
        <v>100</v>
      </c>
    </row>
    <row r="45" spans="1:7" ht="15.75" x14ac:dyDescent="0.25">
      <c r="A45" s="2">
        <v>11</v>
      </c>
      <c r="B45" s="3" t="s">
        <v>28</v>
      </c>
      <c r="C45" s="3" t="s">
        <v>29</v>
      </c>
      <c r="D45" s="4"/>
      <c r="E45" s="7" t="s">
        <v>52</v>
      </c>
      <c r="F45" s="4" t="s">
        <v>52</v>
      </c>
      <c r="G45" s="4">
        <v>5</v>
      </c>
    </row>
    <row r="46" spans="1:7" ht="15.75" x14ac:dyDescent="0.25">
      <c r="A46" s="2">
        <v>12</v>
      </c>
      <c r="B46" s="3" t="s">
        <v>26</v>
      </c>
      <c r="C46" s="3" t="s">
        <v>45</v>
      </c>
      <c r="D46" s="4">
        <v>3</v>
      </c>
      <c r="E46" s="4">
        <v>345</v>
      </c>
      <c r="F46" s="5">
        <v>1</v>
      </c>
      <c r="G46" s="4">
        <v>113</v>
      </c>
    </row>
    <row r="47" spans="1:7" ht="15.75" x14ac:dyDescent="0.25">
      <c r="A47" s="2">
        <v>13</v>
      </c>
      <c r="B47" s="3" t="s">
        <v>26</v>
      </c>
      <c r="C47" s="3" t="s">
        <v>46</v>
      </c>
      <c r="D47" s="4">
        <v>3</v>
      </c>
      <c r="E47" s="4">
        <v>345</v>
      </c>
      <c r="F47" s="5">
        <v>1</v>
      </c>
      <c r="G47" s="4">
        <v>113</v>
      </c>
    </row>
    <row r="48" spans="1:7" ht="15.75" x14ac:dyDescent="0.25">
      <c r="A48" s="2">
        <v>14</v>
      </c>
      <c r="B48" s="3" t="s">
        <v>24</v>
      </c>
      <c r="C48" s="3" t="s">
        <v>25</v>
      </c>
      <c r="D48" s="4">
        <v>3</v>
      </c>
      <c r="E48" s="4">
        <v>145</v>
      </c>
      <c r="F48" s="5">
        <f t="shared" si="2"/>
        <v>0.22758620689655173</v>
      </c>
      <c r="G48" s="4">
        <v>33</v>
      </c>
    </row>
    <row r="49" spans="1:7" ht="15.75" x14ac:dyDescent="0.25">
      <c r="A49" s="37" t="s">
        <v>53</v>
      </c>
      <c r="B49" s="37"/>
      <c r="C49" s="37"/>
      <c r="D49" s="37"/>
      <c r="E49" s="37"/>
      <c r="F49" s="37"/>
      <c r="G49" s="37"/>
    </row>
    <row r="50" spans="1:7" ht="47.25" x14ac:dyDescent="0.25">
      <c r="A50" s="2">
        <v>1</v>
      </c>
      <c r="B50" s="3" t="s">
        <v>21</v>
      </c>
      <c r="C50" s="3" t="s">
        <v>34</v>
      </c>
      <c r="D50" s="4">
        <v>4</v>
      </c>
      <c r="E50" s="4">
        <v>135</v>
      </c>
      <c r="F50" s="5">
        <f t="shared" si="2"/>
        <v>0.70370370370370372</v>
      </c>
      <c r="G50" s="4">
        <v>95</v>
      </c>
    </row>
    <row r="51" spans="1:7" ht="47.25" x14ac:dyDescent="0.25">
      <c r="A51" s="2">
        <v>2</v>
      </c>
      <c r="B51" s="3" t="s">
        <v>21</v>
      </c>
      <c r="C51" s="3" t="s">
        <v>48</v>
      </c>
      <c r="D51" s="4">
        <v>4</v>
      </c>
      <c r="E51" s="4">
        <v>135</v>
      </c>
      <c r="F51" s="5">
        <f t="shared" si="2"/>
        <v>0.70370370370370372</v>
      </c>
      <c r="G51" s="4">
        <v>95</v>
      </c>
    </row>
    <row r="52" spans="1:7" ht="31.5" x14ac:dyDescent="0.25">
      <c r="A52" s="2">
        <v>3</v>
      </c>
      <c r="B52" s="3" t="s">
        <v>19</v>
      </c>
      <c r="C52" s="3" t="s">
        <v>36</v>
      </c>
      <c r="D52" s="4">
        <v>4</v>
      </c>
      <c r="E52" s="4">
        <v>135</v>
      </c>
      <c r="F52" s="5">
        <f t="shared" si="2"/>
        <v>0.70370370370370372</v>
      </c>
      <c r="G52" s="4">
        <v>95</v>
      </c>
    </row>
    <row r="53" spans="1:7" ht="31.5" x14ac:dyDescent="0.25">
      <c r="A53" s="2">
        <v>4</v>
      </c>
      <c r="B53" s="3" t="s">
        <v>19</v>
      </c>
      <c r="C53" s="3" t="s">
        <v>37</v>
      </c>
      <c r="D53" s="4">
        <v>4</v>
      </c>
      <c r="E53" s="4">
        <v>135</v>
      </c>
      <c r="F53" s="5">
        <f t="shared" si="2"/>
        <v>0.70370370370370372</v>
      </c>
      <c r="G53" s="4">
        <v>95</v>
      </c>
    </row>
    <row r="54" spans="1:7" ht="15.75" x14ac:dyDescent="0.25">
      <c r="A54" s="2">
        <v>5</v>
      </c>
      <c r="B54" s="3" t="s">
        <v>24</v>
      </c>
      <c r="C54" s="3" t="s">
        <v>25</v>
      </c>
      <c r="D54" s="4">
        <v>4</v>
      </c>
      <c r="E54" s="4">
        <v>135</v>
      </c>
      <c r="F54" s="5">
        <f t="shared" si="2"/>
        <v>0.37037037037037035</v>
      </c>
      <c r="G54" s="4">
        <v>50</v>
      </c>
    </row>
    <row r="55" spans="1:7" ht="47.25" x14ac:dyDescent="0.25">
      <c r="A55" s="2">
        <v>6</v>
      </c>
      <c r="B55" s="3" t="s">
        <v>38</v>
      </c>
      <c r="C55" s="3" t="s">
        <v>39</v>
      </c>
      <c r="D55" s="4">
        <v>4</v>
      </c>
      <c r="E55" s="4">
        <v>135</v>
      </c>
      <c r="F55" s="5">
        <f t="shared" si="2"/>
        <v>0.70370370370370372</v>
      </c>
      <c r="G55" s="4">
        <v>95</v>
      </c>
    </row>
    <row r="56" spans="1:7" ht="15.75" x14ac:dyDescent="0.25">
      <c r="A56" s="2">
        <v>7</v>
      </c>
      <c r="B56" s="3" t="s">
        <v>28</v>
      </c>
      <c r="C56" s="3" t="s">
        <v>29</v>
      </c>
      <c r="D56" s="4">
        <v>4</v>
      </c>
      <c r="E56" s="7" t="s">
        <v>6</v>
      </c>
      <c r="F56" s="4" t="s">
        <v>52</v>
      </c>
      <c r="G56" s="4">
        <v>5</v>
      </c>
    </row>
    <row r="57" spans="1:7" ht="31.5" x14ac:dyDescent="0.25">
      <c r="A57" s="2">
        <v>8</v>
      </c>
      <c r="B57" s="3" t="s">
        <v>16</v>
      </c>
      <c r="C57" s="3" t="s">
        <v>41</v>
      </c>
      <c r="D57" s="4">
        <v>4</v>
      </c>
      <c r="E57" s="4">
        <v>135</v>
      </c>
      <c r="F57" s="5">
        <f t="shared" si="2"/>
        <v>0.70370370370370372</v>
      </c>
      <c r="G57" s="4">
        <v>95</v>
      </c>
    </row>
    <row r="58" spans="1:7" ht="31.5" x14ac:dyDescent="0.25">
      <c r="A58" s="2">
        <v>9</v>
      </c>
      <c r="B58" s="3" t="s">
        <v>16</v>
      </c>
      <c r="C58" s="3" t="s">
        <v>40</v>
      </c>
      <c r="D58" s="4">
        <v>4</v>
      </c>
      <c r="E58" s="4">
        <v>135</v>
      </c>
      <c r="F58" s="5">
        <f t="shared" si="2"/>
        <v>0.70370370370370372</v>
      </c>
      <c r="G58" s="4">
        <v>95</v>
      </c>
    </row>
    <row r="59" spans="1:7" ht="47.25" x14ac:dyDescent="0.25">
      <c r="A59" s="2">
        <v>10</v>
      </c>
      <c r="B59" s="3" t="s">
        <v>42</v>
      </c>
      <c r="C59" s="3" t="s">
        <v>43</v>
      </c>
      <c r="D59" s="4">
        <v>4</v>
      </c>
      <c r="E59" s="4">
        <v>135</v>
      </c>
      <c r="F59" s="5">
        <f t="shared" si="2"/>
        <v>0.70370370370370372</v>
      </c>
      <c r="G59" s="4">
        <v>95</v>
      </c>
    </row>
    <row r="60" spans="1:7" ht="47.25" x14ac:dyDescent="0.25">
      <c r="A60" s="2">
        <v>11</v>
      </c>
      <c r="B60" s="3" t="s">
        <v>42</v>
      </c>
      <c r="C60" s="3" t="s">
        <v>44</v>
      </c>
      <c r="D60" s="4">
        <v>4</v>
      </c>
      <c r="E60" s="4">
        <v>135</v>
      </c>
      <c r="F60" s="5">
        <f t="shared" si="2"/>
        <v>0.70370370370370372</v>
      </c>
      <c r="G60" s="4">
        <v>95</v>
      </c>
    </row>
    <row r="61" spans="1:7" ht="15.75" x14ac:dyDescent="0.25">
      <c r="A61" s="2">
        <v>12</v>
      </c>
      <c r="B61" s="3" t="s">
        <v>26</v>
      </c>
      <c r="C61" s="3" t="s">
        <v>46</v>
      </c>
      <c r="D61" s="4">
        <v>4</v>
      </c>
      <c r="E61" s="4">
        <v>345</v>
      </c>
      <c r="F61" s="5">
        <v>1</v>
      </c>
      <c r="G61" s="4">
        <v>95</v>
      </c>
    </row>
    <row r="62" spans="1:7" ht="15.75" x14ac:dyDescent="0.25">
      <c r="A62" s="2">
        <v>13</v>
      </c>
      <c r="B62" s="3" t="s">
        <v>26</v>
      </c>
      <c r="C62" s="3" t="s">
        <v>45</v>
      </c>
      <c r="D62" s="4">
        <v>4</v>
      </c>
      <c r="E62" s="4">
        <v>345</v>
      </c>
      <c r="F62" s="5">
        <v>1</v>
      </c>
      <c r="G62" s="4">
        <v>95</v>
      </c>
    </row>
    <row r="63" spans="1:7" ht="31.5" x14ac:dyDescent="0.25">
      <c r="A63" s="2">
        <v>14</v>
      </c>
      <c r="B63" s="3" t="s">
        <v>54</v>
      </c>
      <c r="C63" s="3" t="s">
        <v>55</v>
      </c>
      <c r="D63" s="6" t="s">
        <v>206</v>
      </c>
      <c r="E63" s="4">
        <v>82</v>
      </c>
      <c r="F63" s="5">
        <f t="shared" si="2"/>
        <v>1</v>
      </c>
      <c r="G63" s="4">
        <v>82</v>
      </c>
    </row>
    <row r="64" spans="1:7" ht="31.5" x14ac:dyDescent="0.25">
      <c r="A64" s="2">
        <v>15</v>
      </c>
      <c r="B64" s="3" t="s">
        <v>56</v>
      </c>
      <c r="C64" s="3" t="s">
        <v>57</v>
      </c>
      <c r="D64" s="4">
        <v>4</v>
      </c>
      <c r="E64" s="4">
        <v>76</v>
      </c>
      <c r="F64" s="5">
        <f t="shared" si="2"/>
        <v>1</v>
      </c>
      <c r="G64" s="4">
        <v>76</v>
      </c>
    </row>
    <row r="65" spans="1:7" x14ac:dyDescent="0.25">
      <c r="A65" s="37" t="s">
        <v>58</v>
      </c>
      <c r="B65" s="37"/>
      <c r="C65" s="37"/>
      <c r="D65" s="37"/>
      <c r="E65" s="37"/>
      <c r="F65" s="37"/>
      <c r="G65" s="37"/>
    </row>
    <row r="66" spans="1:7" x14ac:dyDescent="0.25">
      <c r="A66" s="37"/>
      <c r="B66" s="37"/>
      <c r="C66" s="37"/>
      <c r="D66" s="37"/>
      <c r="E66" s="37"/>
      <c r="F66" s="37"/>
      <c r="G66" s="37"/>
    </row>
    <row r="67" spans="1:7" ht="15.75" x14ac:dyDescent="0.25">
      <c r="A67" s="2">
        <v>1</v>
      </c>
      <c r="B67" s="3" t="s">
        <v>59</v>
      </c>
      <c r="C67" s="3" t="s">
        <v>60</v>
      </c>
      <c r="D67" s="4">
        <v>5</v>
      </c>
      <c r="E67" s="4">
        <v>112</v>
      </c>
      <c r="F67" s="5">
        <f t="shared" ref="F67:F78" si="3">MIN(1,G67/E67)</f>
        <v>0.9375</v>
      </c>
      <c r="G67" s="4">
        <v>105</v>
      </c>
    </row>
    <row r="68" spans="1:7" ht="31.5" x14ac:dyDescent="0.25">
      <c r="A68" s="2">
        <v>2</v>
      </c>
      <c r="B68" s="3" t="s">
        <v>61</v>
      </c>
      <c r="C68" s="3" t="s">
        <v>62</v>
      </c>
      <c r="D68" s="4">
        <v>5</v>
      </c>
      <c r="E68" s="4">
        <v>112</v>
      </c>
      <c r="F68" s="5">
        <f t="shared" si="3"/>
        <v>1</v>
      </c>
      <c r="G68" s="4">
        <v>153</v>
      </c>
    </row>
    <row r="69" spans="1:7" ht="31.5" x14ac:dyDescent="0.25">
      <c r="A69" s="2">
        <v>3</v>
      </c>
      <c r="B69" s="3" t="s">
        <v>61</v>
      </c>
      <c r="C69" s="3" t="s">
        <v>63</v>
      </c>
      <c r="D69" s="4">
        <v>5</v>
      </c>
      <c r="E69" s="4">
        <v>112</v>
      </c>
      <c r="F69" s="5">
        <f t="shared" si="3"/>
        <v>1</v>
      </c>
      <c r="G69" s="4">
        <v>153</v>
      </c>
    </row>
    <row r="70" spans="1:7" ht="15.75" x14ac:dyDescent="0.25">
      <c r="A70" s="2">
        <v>4</v>
      </c>
      <c r="B70" s="3" t="s">
        <v>64</v>
      </c>
      <c r="C70" s="3" t="s">
        <v>65</v>
      </c>
      <c r="D70" s="4">
        <v>5</v>
      </c>
      <c r="E70" s="4">
        <v>112</v>
      </c>
      <c r="F70" s="5">
        <f t="shared" si="3"/>
        <v>1</v>
      </c>
      <c r="G70" s="4">
        <v>217</v>
      </c>
    </row>
    <row r="71" spans="1:7" ht="15.75" x14ac:dyDescent="0.25">
      <c r="A71" s="2">
        <v>5</v>
      </c>
      <c r="B71" s="3" t="s">
        <v>64</v>
      </c>
      <c r="C71" s="3" t="s">
        <v>66</v>
      </c>
      <c r="D71" s="4">
        <v>5</v>
      </c>
      <c r="E71" s="4">
        <v>112</v>
      </c>
      <c r="F71" s="5">
        <f t="shared" si="3"/>
        <v>1</v>
      </c>
      <c r="G71" s="4">
        <v>217</v>
      </c>
    </row>
    <row r="72" spans="1:7" ht="31.5" x14ac:dyDescent="0.25">
      <c r="A72" s="2">
        <v>6</v>
      </c>
      <c r="B72" s="3" t="s">
        <v>67</v>
      </c>
      <c r="C72" s="3" t="s">
        <v>68</v>
      </c>
      <c r="D72" s="4">
        <v>5</v>
      </c>
      <c r="E72" s="4">
        <v>112</v>
      </c>
      <c r="F72" s="5">
        <f t="shared" si="3"/>
        <v>1</v>
      </c>
      <c r="G72" s="4">
        <v>180</v>
      </c>
    </row>
    <row r="73" spans="1:7" ht="31.5" x14ac:dyDescent="0.25">
      <c r="A73" s="2">
        <v>7</v>
      </c>
      <c r="B73" s="3" t="s">
        <v>69</v>
      </c>
      <c r="C73" s="3" t="s">
        <v>70</v>
      </c>
      <c r="D73" s="4">
        <v>5</v>
      </c>
      <c r="E73" s="4">
        <v>112</v>
      </c>
      <c r="F73" s="5">
        <f t="shared" si="3"/>
        <v>1</v>
      </c>
      <c r="G73" s="4">
        <v>165</v>
      </c>
    </row>
    <row r="74" spans="1:7" ht="31.5" x14ac:dyDescent="0.25">
      <c r="A74" s="2">
        <v>8</v>
      </c>
      <c r="B74" s="3" t="s">
        <v>71</v>
      </c>
      <c r="C74" s="3" t="s">
        <v>72</v>
      </c>
      <c r="D74" s="4">
        <v>5</v>
      </c>
      <c r="E74" s="4">
        <v>112</v>
      </c>
      <c r="F74" s="5">
        <f t="shared" si="3"/>
        <v>1</v>
      </c>
      <c r="G74" s="4">
        <v>140</v>
      </c>
    </row>
    <row r="75" spans="1:7" ht="31.5" x14ac:dyDescent="0.25">
      <c r="A75" s="2">
        <v>9</v>
      </c>
      <c r="B75" s="3" t="s">
        <v>73</v>
      </c>
      <c r="C75" s="3" t="s">
        <v>74</v>
      </c>
      <c r="D75" s="4">
        <v>5</v>
      </c>
      <c r="E75" s="4">
        <v>112</v>
      </c>
      <c r="F75" s="5">
        <f t="shared" si="3"/>
        <v>1</v>
      </c>
      <c r="G75" s="4">
        <v>165</v>
      </c>
    </row>
    <row r="76" spans="1:7" ht="47.25" x14ac:dyDescent="0.25">
      <c r="A76" s="2">
        <v>10</v>
      </c>
      <c r="B76" s="3" t="s">
        <v>42</v>
      </c>
      <c r="C76" s="3" t="s">
        <v>43</v>
      </c>
      <c r="D76" s="4">
        <v>5</v>
      </c>
      <c r="E76" s="4">
        <v>112</v>
      </c>
      <c r="F76" s="5">
        <f t="shared" si="3"/>
        <v>0.9375</v>
      </c>
      <c r="G76" s="4">
        <v>105</v>
      </c>
    </row>
    <row r="77" spans="1:7" ht="47.25" x14ac:dyDescent="0.25">
      <c r="A77" s="2">
        <v>11</v>
      </c>
      <c r="B77" s="3" t="s">
        <v>42</v>
      </c>
      <c r="C77" s="3" t="s">
        <v>44</v>
      </c>
      <c r="D77" s="4">
        <v>5</v>
      </c>
      <c r="E77" s="4">
        <v>112</v>
      </c>
      <c r="F77" s="5">
        <f t="shared" si="3"/>
        <v>0.9375</v>
      </c>
      <c r="G77" s="4">
        <v>105</v>
      </c>
    </row>
    <row r="78" spans="1:7" ht="15.75" x14ac:dyDescent="0.25">
      <c r="A78" s="2">
        <v>12</v>
      </c>
      <c r="B78" s="3" t="s">
        <v>75</v>
      </c>
      <c r="C78" s="3" t="s">
        <v>76</v>
      </c>
      <c r="D78" s="4">
        <v>5</v>
      </c>
      <c r="E78" s="4">
        <v>112</v>
      </c>
      <c r="F78" s="5">
        <f t="shared" si="3"/>
        <v>0.9375</v>
      </c>
      <c r="G78" s="4">
        <v>105</v>
      </c>
    </row>
    <row r="79" spans="1:7" ht="15.75" x14ac:dyDescent="0.25">
      <c r="A79" s="2">
        <v>13</v>
      </c>
      <c r="B79" s="3" t="s">
        <v>77</v>
      </c>
      <c r="C79" s="3" t="s">
        <v>78</v>
      </c>
      <c r="D79" s="4">
        <v>5</v>
      </c>
      <c r="E79" s="15">
        <v>150</v>
      </c>
      <c r="F79" s="19">
        <v>1</v>
      </c>
      <c r="G79" s="4">
        <v>62</v>
      </c>
    </row>
    <row r="80" spans="1:7" ht="15.75" x14ac:dyDescent="0.25">
      <c r="A80" s="2">
        <v>14</v>
      </c>
      <c r="B80" s="3" t="s">
        <v>77</v>
      </c>
      <c r="C80" s="3" t="s">
        <v>79</v>
      </c>
      <c r="D80" s="4">
        <v>5</v>
      </c>
      <c r="E80" s="15">
        <v>150</v>
      </c>
      <c r="F80" s="19">
        <v>1</v>
      </c>
      <c r="G80" s="4">
        <v>62</v>
      </c>
    </row>
    <row r="81" spans="1:7" ht="15.75" x14ac:dyDescent="0.25">
      <c r="A81" s="2">
        <v>15</v>
      </c>
      <c r="B81" s="3" t="s">
        <v>80</v>
      </c>
      <c r="C81" s="3" t="s">
        <v>60</v>
      </c>
      <c r="D81" s="4">
        <v>5</v>
      </c>
      <c r="E81" s="2"/>
      <c r="F81" s="2" t="s">
        <v>6</v>
      </c>
      <c r="G81" s="4">
        <v>35</v>
      </c>
    </row>
    <row r="82" spans="1:7" ht="31.5" x14ac:dyDescent="0.25">
      <c r="A82" s="2">
        <v>16</v>
      </c>
      <c r="B82" s="3" t="s">
        <v>81</v>
      </c>
      <c r="C82" s="3" t="s">
        <v>82</v>
      </c>
      <c r="D82" s="4">
        <v>5</v>
      </c>
      <c r="E82" s="2"/>
      <c r="F82" s="2" t="s">
        <v>6</v>
      </c>
      <c r="G82" s="4">
        <v>35</v>
      </c>
    </row>
    <row r="83" spans="1:7" ht="47.25" x14ac:dyDescent="0.25">
      <c r="A83" s="2">
        <v>17</v>
      </c>
      <c r="B83" s="3" t="s">
        <v>81</v>
      </c>
      <c r="C83" s="3" t="s">
        <v>83</v>
      </c>
      <c r="D83" s="4">
        <v>5</v>
      </c>
      <c r="E83" s="2"/>
      <c r="F83" s="2" t="s">
        <v>6</v>
      </c>
      <c r="G83" s="4">
        <v>35</v>
      </c>
    </row>
    <row r="84" spans="1:7" ht="31.5" x14ac:dyDescent="0.25">
      <c r="A84" s="2">
        <v>18</v>
      </c>
      <c r="B84" s="3" t="s">
        <v>84</v>
      </c>
      <c r="C84" s="3" t="s">
        <v>85</v>
      </c>
      <c r="D84" s="4">
        <v>5</v>
      </c>
      <c r="E84" s="4">
        <v>112</v>
      </c>
      <c r="F84" s="5">
        <f t="shared" ref="F84:F88" si="4">MIN(1,G84/E84)</f>
        <v>0.3125</v>
      </c>
      <c r="G84" s="4">
        <v>35</v>
      </c>
    </row>
    <row r="85" spans="1:7" ht="31.5" x14ac:dyDescent="0.25">
      <c r="A85" s="2">
        <v>19</v>
      </c>
      <c r="B85" s="3" t="s">
        <v>84</v>
      </c>
      <c r="C85" s="3" t="s">
        <v>86</v>
      </c>
      <c r="D85" s="4">
        <v>5</v>
      </c>
      <c r="E85" s="4">
        <v>112</v>
      </c>
      <c r="F85" s="5">
        <f t="shared" si="4"/>
        <v>0.3125</v>
      </c>
      <c r="G85" s="4">
        <v>35</v>
      </c>
    </row>
    <row r="86" spans="1:7" ht="31.5" x14ac:dyDescent="0.25">
      <c r="A86" s="2">
        <v>20</v>
      </c>
      <c r="B86" s="3" t="s">
        <v>87</v>
      </c>
      <c r="C86" s="3" t="s">
        <v>88</v>
      </c>
      <c r="D86" s="4">
        <v>5</v>
      </c>
      <c r="E86" s="4">
        <v>112</v>
      </c>
      <c r="F86" s="5">
        <f t="shared" si="4"/>
        <v>0.3125</v>
      </c>
      <c r="G86" s="4">
        <v>35</v>
      </c>
    </row>
    <row r="87" spans="1:7" ht="15.75" x14ac:dyDescent="0.25">
      <c r="A87" s="2">
        <v>21</v>
      </c>
      <c r="B87" s="3" t="s">
        <v>89</v>
      </c>
      <c r="C87" s="3" t="s">
        <v>90</v>
      </c>
      <c r="D87" s="6" t="s">
        <v>207</v>
      </c>
      <c r="E87" s="2"/>
      <c r="F87" s="4"/>
      <c r="G87" s="4">
        <v>35</v>
      </c>
    </row>
    <row r="88" spans="1:7" ht="31.5" x14ac:dyDescent="0.25">
      <c r="A88" s="2">
        <v>22</v>
      </c>
      <c r="B88" s="3" t="s">
        <v>91</v>
      </c>
      <c r="C88" s="3" t="s">
        <v>92</v>
      </c>
      <c r="D88" s="4">
        <v>5</v>
      </c>
      <c r="E88" s="4">
        <v>20</v>
      </c>
      <c r="F88" s="5">
        <f t="shared" si="4"/>
        <v>1</v>
      </c>
      <c r="G88" s="4">
        <v>80</v>
      </c>
    </row>
    <row r="89" spans="1:7" ht="31.5" x14ac:dyDescent="0.25">
      <c r="A89" s="2">
        <v>23</v>
      </c>
      <c r="B89" s="3" t="s">
        <v>93</v>
      </c>
      <c r="C89" s="3" t="s">
        <v>94</v>
      </c>
      <c r="D89" s="4">
        <v>5</v>
      </c>
      <c r="E89" s="4"/>
      <c r="F89" s="2" t="s">
        <v>7</v>
      </c>
      <c r="G89" s="4">
        <v>88</v>
      </c>
    </row>
    <row r="90" spans="1:7" ht="31.5" x14ac:dyDescent="0.25">
      <c r="A90" s="2">
        <v>24</v>
      </c>
      <c r="B90" s="3" t="s">
        <v>93</v>
      </c>
      <c r="C90" s="3" t="s">
        <v>95</v>
      </c>
      <c r="D90" s="4">
        <v>5</v>
      </c>
      <c r="E90" s="4"/>
      <c r="F90" s="2" t="s">
        <v>52</v>
      </c>
      <c r="G90" s="4">
        <v>88</v>
      </c>
    </row>
    <row r="91" spans="1:7" ht="31.5" x14ac:dyDescent="0.25">
      <c r="A91" s="2">
        <v>25</v>
      </c>
      <c r="B91" s="3" t="s">
        <v>96</v>
      </c>
      <c r="C91" s="3" t="s">
        <v>97</v>
      </c>
      <c r="D91" s="4">
        <v>5</v>
      </c>
      <c r="E91" s="4">
        <v>125</v>
      </c>
      <c r="F91" s="19">
        <v>1</v>
      </c>
      <c r="G91" s="4">
        <v>8</v>
      </c>
    </row>
    <row r="92" spans="1:7" ht="15.75" x14ac:dyDescent="0.25">
      <c r="A92" s="2">
        <v>26</v>
      </c>
      <c r="B92" s="3" t="s">
        <v>214</v>
      </c>
      <c r="C92" s="3" t="s">
        <v>215</v>
      </c>
      <c r="D92" s="4">
        <v>5</v>
      </c>
      <c r="E92" s="4">
        <v>150</v>
      </c>
      <c r="F92" s="20">
        <v>1</v>
      </c>
      <c r="G92" s="4" t="s">
        <v>6</v>
      </c>
    </row>
    <row r="93" spans="1:7" ht="15.75" x14ac:dyDescent="0.25">
      <c r="A93" s="2">
        <v>27</v>
      </c>
      <c r="B93" s="3" t="s">
        <v>100</v>
      </c>
      <c r="C93" s="3" t="s">
        <v>25</v>
      </c>
      <c r="D93" s="4">
        <v>5</v>
      </c>
      <c r="E93" s="4"/>
      <c r="F93" s="4" t="s">
        <v>6</v>
      </c>
      <c r="G93" s="4" t="s">
        <v>6</v>
      </c>
    </row>
    <row r="94" spans="1:7" ht="31.5" x14ac:dyDescent="0.25">
      <c r="A94" s="2">
        <v>28</v>
      </c>
      <c r="B94" s="3" t="s">
        <v>101</v>
      </c>
      <c r="C94" s="3" t="s">
        <v>39</v>
      </c>
      <c r="D94" s="4">
        <v>5</v>
      </c>
      <c r="E94" s="4"/>
      <c r="F94" s="4" t="s">
        <v>6</v>
      </c>
      <c r="G94" s="4" t="s">
        <v>6</v>
      </c>
    </row>
    <row r="95" spans="1:7" ht="15.75" x14ac:dyDescent="0.25">
      <c r="A95" s="39"/>
      <c r="B95" s="39"/>
      <c r="C95" s="39"/>
      <c r="D95" s="39"/>
      <c r="E95" s="39"/>
      <c r="F95" s="39"/>
      <c r="G95" s="39"/>
    </row>
    <row r="96" spans="1:7" ht="15.75" x14ac:dyDescent="0.25">
      <c r="A96" s="37" t="s">
        <v>102</v>
      </c>
      <c r="B96" s="37"/>
      <c r="C96" s="37"/>
      <c r="D96" s="37"/>
      <c r="E96" s="37"/>
      <c r="F96" s="37"/>
      <c r="G96" s="37"/>
    </row>
    <row r="97" spans="1:7" ht="15.75" x14ac:dyDescent="0.25">
      <c r="A97" s="2">
        <v>1</v>
      </c>
      <c r="B97" s="3" t="s">
        <v>59</v>
      </c>
      <c r="C97" s="3" t="s">
        <v>60</v>
      </c>
      <c r="D97" s="4">
        <v>6</v>
      </c>
      <c r="E97" s="4">
        <v>93</v>
      </c>
      <c r="F97" s="5">
        <f t="shared" ref="F97:F111" si="5">MIN(1,G97/E97)</f>
        <v>1</v>
      </c>
      <c r="G97" s="4">
        <v>120</v>
      </c>
    </row>
    <row r="98" spans="1:7" ht="31.5" x14ac:dyDescent="0.25">
      <c r="A98" s="2">
        <v>2</v>
      </c>
      <c r="B98" s="3" t="s">
        <v>61</v>
      </c>
      <c r="C98" s="3" t="s">
        <v>62</v>
      </c>
      <c r="D98" s="4">
        <v>6</v>
      </c>
      <c r="E98" s="4">
        <v>93</v>
      </c>
      <c r="F98" s="5">
        <f t="shared" si="5"/>
        <v>1</v>
      </c>
      <c r="G98" s="4">
        <v>120</v>
      </c>
    </row>
    <row r="99" spans="1:7" ht="31.5" x14ac:dyDescent="0.25">
      <c r="A99" s="2">
        <v>3</v>
      </c>
      <c r="B99" s="3" t="s">
        <v>61</v>
      </c>
      <c r="C99" s="3" t="s">
        <v>63</v>
      </c>
      <c r="D99" s="4">
        <v>6</v>
      </c>
      <c r="E99" s="4">
        <v>93</v>
      </c>
      <c r="F99" s="5">
        <f t="shared" si="5"/>
        <v>1</v>
      </c>
      <c r="G99" s="4">
        <v>120</v>
      </c>
    </row>
    <row r="100" spans="1:7" ht="15.75" x14ac:dyDescent="0.25">
      <c r="A100" s="2">
        <v>4</v>
      </c>
      <c r="B100" s="3" t="s">
        <v>64</v>
      </c>
      <c r="C100" s="3" t="s">
        <v>65</v>
      </c>
      <c r="D100" s="4">
        <v>6</v>
      </c>
      <c r="E100" s="4">
        <v>93</v>
      </c>
      <c r="F100" s="5">
        <f t="shared" si="5"/>
        <v>1</v>
      </c>
      <c r="G100" s="4">
        <v>156</v>
      </c>
    </row>
    <row r="101" spans="1:7" ht="15.75" x14ac:dyDescent="0.25">
      <c r="A101" s="2">
        <v>5</v>
      </c>
      <c r="B101" s="3" t="s">
        <v>64</v>
      </c>
      <c r="C101" s="3" t="s">
        <v>66</v>
      </c>
      <c r="D101" s="4">
        <v>6</v>
      </c>
      <c r="E101" s="4">
        <v>93</v>
      </c>
      <c r="F101" s="5">
        <f>MIN(1,G101/E101)</f>
        <v>1</v>
      </c>
      <c r="G101" s="4">
        <v>156</v>
      </c>
    </row>
    <row r="102" spans="1:7" ht="15.75" x14ac:dyDescent="0.25">
      <c r="A102" s="23"/>
      <c r="B102" s="24" t="s">
        <v>216</v>
      </c>
      <c r="C102" s="25" t="s">
        <v>218</v>
      </c>
      <c r="D102" s="26">
        <v>6</v>
      </c>
      <c r="E102" s="26">
        <v>110</v>
      </c>
      <c r="F102" s="27">
        <v>0.8</v>
      </c>
      <c r="G102" s="30"/>
    </row>
    <row r="103" spans="1:7" ht="15.75" x14ac:dyDescent="0.25">
      <c r="B103" s="21" t="s">
        <v>216</v>
      </c>
      <c r="C103" s="22" t="s">
        <v>219</v>
      </c>
      <c r="D103" s="28">
        <v>6</v>
      </c>
      <c r="E103" s="28">
        <v>110</v>
      </c>
      <c r="F103" s="29">
        <v>0.8</v>
      </c>
      <c r="G103" s="31"/>
    </row>
    <row r="104" spans="1:7" ht="31.5" x14ac:dyDescent="0.25">
      <c r="A104" s="2">
        <v>6</v>
      </c>
      <c r="B104" s="3" t="s">
        <v>103</v>
      </c>
      <c r="C104" s="3" t="s">
        <v>104</v>
      </c>
      <c r="D104" s="4">
        <v>6</v>
      </c>
      <c r="E104" s="4">
        <v>93</v>
      </c>
      <c r="F104" s="5">
        <f t="shared" si="5"/>
        <v>1</v>
      </c>
      <c r="G104" s="4">
        <v>156</v>
      </c>
    </row>
    <row r="105" spans="1:7" ht="31.5" x14ac:dyDescent="0.25">
      <c r="A105" s="2">
        <v>7</v>
      </c>
      <c r="B105" s="3" t="s">
        <v>105</v>
      </c>
      <c r="C105" s="3" t="s">
        <v>106</v>
      </c>
      <c r="D105" s="4">
        <v>6</v>
      </c>
      <c r="E105" s="4">
        <v>93</v>
      </c>
      <c r="F105" s="5">
        <f t="shared" si="5"/>
        <v>1</v>
      </c>
      <c r="G105" s="4">
        <v>181</v>
      </c>
    </row>
    <row r="106" spans="1:7" ht="31.5" x14ac:dyDescent="0.25">
      <c r="A106" s="2">
        <v>8</v>
      </c>
      <c r="B106" s="3" t="s">
        <v>107</v>
      </c>
      <c r="C106" s="3" t="s">
        <v>72</v>
      </c>
      <c r="D106" s="4">
        <v>6</v>
      </c>
      <c r="E106" s="4">
        <v>93</v>
      </c>
      <c r="F106" s="5">
        <f t="shared" si="5"/>
        <v>1</v>
      </c>
      <c r="G106" s="4">
        <v>161</v>
      </c>
    </row>
    <row r="107" spans="1:7" ht="31.5" x14ac:dyDescent="0.25">
      <c r="A107" s="2">
        <v>9</v>
      </c>
      <c r="B107" s="3" t="s">
        <v>69</v>
      </c>
      <c r="C107" s="3" t="s">
        <v>108</v>
      </c>
      <c r="D107" s="4">
        <v>6</v>
      </c>
      <c r="E107" s="4">
        <v>93</v>
      </c>
      <c r="F107" s="5">
        <f t="shared" si="5"/>
        <v>1</v>
      </c>
      <c r="G107" s="4">
        <v>189</v>
      </c>
    </row>
    <row r="108" spans="1:7" ht="15.75" x14ac:dyDescent="0.25">
      <c r="A108" s="2">
        <v>10</v>
      </c>
      <c r="B108" s="3" t="s">
        <v>109</v>
      </c>
      <c r="C108" s="3" t="s">
        <v>110</v>
      </c>
      <c r="D108" s="4">
        <v>6</v>
      </c>
      <c r="E108" s="4">
        <v>93</v>
      </c>
      <c r="F108" s="5">
        <f t="shared" si="5"/>
        <v>1</v>
      </c>
      <c r="G108" s="4">
        <v>156</v>
      </c>
    </row>
    <row r="109" spans="1:7" ht="47.25" x14ac:dyDescent="0.25">
      <c r="A109" s="2">
        <v>11</v>
      </c>
      <c r="B109" s="3" t="s">
        <v>42</v>
      </c>
      <c r="C109" s="3" t="s">
        <v>50</v>
      </c>
      <c r="D109" s="4">
        <v>6</v>
      </c>
      <c r="E109" s="20">
        <v>0.95</v>
      </c>
      <c r="F109" s="19">
        <v>1</v>
      </c>
      <c r="G109" s="4">
        <v>120</v>
      </c>
    </row>
    <row r="110" spans="1:7" ht="15.75" x14ac:dyDescent="0.25">
      <c r="A110" s="2">
        <v>12</v>
      </c>
      <c r="B110" s="3" t="s">
        <v>111</v>
      </c>
      <c r="C110" s="2" t="s">
        <v>76</v>
      </c>
      <c r="D110" s="4">
        <v>6</v>
      </c>
      <c r="E110" s="4">
        <v>123</v>
      </c>
      <c r="F110" s="5">
        <f t="shared" si="5"/>
        <v>0.97560975609756095</v>
      </c>
      <c r="G110" s="4">
        <v>120</v>
      </c>
    </row>
    <row r="111" spans="1:7" ht="15.75" x14ac:dyDescent="0.25">
      <c r="A111" s="2">
        <v>13</v>
      </c>
      <c r="B111" s="3" t="s">
        <v>112</v>
      </c>
      <c r="C111" s="3" t="s">
        <v>113</v>
      </c>
      <c r="D111" s="4">
        <v>6</v>
      </c>
      <c r="E111" s="4">
        <v>29</v>
      </c>
      <c r="F111" s="5">
        <f t="shared" si="5"/>
        <v>1</v>
      </c>
      <c r="G111" s="4">
        <v>50</v>
      </c>
    </row>
    <row r="112" spans="1:7" ht="31.5" x14ac:dyDescent="0.25">
      <c r="A112" s="2">
        <v>14</v>
      </c>
      <c r="B112" s="3" t="s">
        <v>81</v>
      </c>
      <c r="C112" s="3" t="s">
        <v>99</v>
      </c>
      <c r="D112" s="4">
        <v>6</v>
      </c>
      <c r="E112" s="2"/>
      <c r="F112" s="4"/>
      <c r="G112" s="4">
        <v>36</v>
      </c>
    </row>
    <row r="113" spans="1:7" ht="15.75" x14ac:dyDescent="0.25">
      <c r="A113" s="2">
        <v>15</v>
      </c>
      <c r="B113" s="3" t="s">
        <v>80</v>
      </c>
      <c r="C113" s="3" t="s">
        <v>60</v>
      </c>
      <c r="D113" s="4">
        <v>6</v>
      </c>
      <c r="E113" s="2"/>
      <c r="F113" s="4"/>
      <c r="G113" s="4">
        <v>36</v>
      </c>
    </row>
    <row r="114" spans="1:7" ht="31.5" x14ac:dyDescent="0.25">
      <c r="A114" s="2">
        <v>16</v>
      </c>
      <c r="B114" s="3" t="s">
        <v>101</v>
      </c>
      <c r="C114" s="3" t="s">
        <v>39</v>
      </c>
      <c r="D114" s="4">
        <v>6</v>
      </c>
      <c r="E114" s="4">
        <v>93</v>
      </c>
      <c r="F114" s="5">
        <v>0.5</v>
      </c>
      <c r="G114" s="4">
        <v>0</v>
      </c>
    </row>
    <row r="115" spans="1:7" ht="15.75" x14ac:dyDescent="0.25">
      <c r="A115" s="2">
        <v>17</v>
      </c>
      <c r="D115" s="4">
        <v>6</v>
      </c>
      <c r="E115" s="4">
        <v>93</v>
      </c>
      <c r="F115" s="5">
        <v>0.5</v>
      </c>
      <c r="G115" s="4">
        <v>0</v>
      </c>
    </row>
    <row r="116" spans="1:7" ht="15.75" x14ac:dyDescent="0.25">
      <c r="A116" s="2">
        <v>18</v>
      </c>
      <c r="B116" s="3" t="s">
        <v>114</v>
      </c>
      <c r="C116" s="3" t="s">
        <v>25</v>
      </c>
      <c r="D116" s="4">
        <v>6</v>
      </c>
      <c r="E116" s="4">
        <v>93</v>
      </c>
      <c r="F116" s="5">
        <v>0.5</v>
      </c>
      <c r="G116" s="4">
        <v>0</v>
      </c>
    </row>
    <row r="117" spans="1:7" ht="31.5" x14ac:dyDescent="0.25">
      <c r="A117" s="2">
        <v>19</v>
      </c>
      <c r="B117" s="3" t="s">
        <v>220</v>
      </c>
      <c r="C117" s="3" t="s">
        <v>221</v>
      </c>
      <c r="D117" s="4">
        <v>6</v>
      </c>
      <c r="E117" s="2">
        <v>220</v>
      </c>
      <c r="F117" s="19">
        <v>0.75</v>
      </c>
      <c r="G117" s="4">
        <v>21</v>
      </c>
    </row>
    <row r="118" spans="1:7" ht="15.75" x14ac:dyDescent="0.25">
      <c r="A118" s="39"/>
      <c r="B118" s="39"/>
      <c r="C118" s="39"/>
      <c r="D118" s="39"/>
      <c r="E118" s="39"/>
      <c r="F118" s="39"/>
      <c r="G118" s="39"/>
    </row>
    <row r="119" spans="1:7" ht="15.75" x14ac:dyDescent="0.25">
      <c r="A119" s="37" t="s">
        <v>116</v>
      </c>
      <c r="B119" s="37"/>
      <c r="C119" s="37"/>
      <c r="D119" s="37"/>
      <c r="E119" s="37"/>
      <c r="F119" s="37"/>
      <c r="G119" s="37"/>
    </row>
    <row r="120" spans="1:7" ht="47.25" x14ac:dyDescent="0.25">
      <c r="A120" s="2">
        <v>1</v>
      </c>
      <c r="B120" s="3" t="s">
        <v>117</v>
      </c>
      <c r="C120" s="3" t="s">
        <v>118</v>
      </c>
      <c r="D120" s="4">
        <v>7</v>
      </c>
      <c r="E120" s="4">
        <v>125</v>
      </c>
      <c r="F120" s="5">
        <v>1</v>
      </c>
      <c r="G120" s="4">
        <v>100</v>
      </c>
    </row>
    <row r="121" spans="1:7" ht="78.75" x14ac:dyDescent="0.25">
      <c r="A121" s="2">
        <v>2</v>
      </c>
      <c r="B121" s="3" t="s">
        <v>119</v>
      </c>
      <c r="C121" s="3" t="s">
        <v>120</v>
      </c>
      <c r="D121" s="4">
        <v>7</v>
      </c>
      <c r="E121" s="4">
        <v>125</v>
      </c>
      <c r="F121" s="5">
        <v>1</v>
      </c>
      <c r="G121" s="4">
        <v>100</v>
      </c>
    </row>
    <row r="122" spans="1:7" ht="31.5" x14ac:dyDescent="0.25">
      <c r="A122" s="2">
        <v>3</v>
      </c>
      <c r="B122" s="3" t="s">
        <v>121</v>
      </c>
      <c r="C122" s="3" t="s">
        <v>115</v>
      </c>
      <c r="D122" s="4">
        <v>7</v>
      </c>
      <c r="E122" s="4">
        <v>106</v>
      </c>
      <c r="F122" s="5">
        <f t="shared" ref="F122:F134" si="6">MIN(1,G122/E122)</f>
        <v>0.94339622641509435</v>
      </c>
      <c r="G122" s="4">
        <v>100</v>
      </c>
    </row>
    <row r="123" spans="1:7" ht="15.75" x14ac:dyDescent="0.25">
      <c r="A123" s="2">
        <v>4</v>
      </c>
      <c r="B123" s="3" t="s">
        <v>64</v>
      </c>
      <c r="C123" s="3" t="s">
        <v>122</v>
      </c>
      <c r="D123" s="4">
        <v>7</v>
      </c>
      <c r="E123" s="4">
        <v>106</v>
      </c>
      <c r="F123" s="5">
        <f t="shared" si="6"/>
        <v>0.94339622641509435</v>
      </c>
      <c r="G123" s="4">
        <v>100</v>
      </c>
    </row>
    <row r="124" spans="1:7" ht="15.75" x14ac:dyDescent="0.25">
      <c r="A124" s="2">
        <v>5</v>
      </c>
      <c r="B124" s="3" t="s">
        <v>64</v>
      </c>
      <c r="C124" s="3" t="s">
        <v>123</v>
      </c>
      <c r="D124" s="4">
        <v>7</v>
      </c>
      <c r="E124" s="4">
        <v>106</v>
      </c>
      <c r="F124" s="5">
        <f t="shared" si="6"/>
        <v>0.94339622641509435</v>
      </c>
      <c r="G124" s="4">
        <v>100</v>
      </c>
    </row>
    <row r="125" spans="1:7" ht="63" x14ac:dyDescent="0.25">
      <c r="A125" s="2">
        <v>6</v>
      </c>
      <c r="B125" s="3" t="s">
        <v>124</v>
      </c>
      <c r="C125" s="3" t="s">
        <v>125</v>
      </c>
      <c r="D125" s="4">
        <v>7</v>
      </c>
      <c r="E125" s="4">
        <v>106</v>
      </c>
      <c r="F125" s="5">
        <f t="shared" si="6"/>
        <v>0.94339622641509435</v>
      </c>
      <c r="G125" s="4">
        <v>100</v>
      </c>
    </row>
    <row r="126" spans="1:7" ht="63" x14ac:dyDescent="0.25">
      <c r="A126" s="2">
        <v>7</v>
      </c>
      <c r="B126" s="3" t="s">
        <v>124</v>
      </c>
      <c r="C126" s="3" t="s">
        <v>126</v>
      </c>
      <c r="D126" s="4">
        <v>7</v>
      </c>
      <c r="E126" s="4">
        <v>106</v>
      </c>
      <c r="F126" s="5">
        <f t="shared" si="6"/>
        <v>0.94339622641509435</v>
      </c>
      <c r="G126" s="4">
        <v>100</v>
      </c>
    </row>
    <row r="127" spans="1:7" ht="47.25" x14ac:dyDescent="0.25">
      <c r="A127" s="2">
        <v>8</v>
      </c>
      <c r="B127" s="3" t="s">
        <v>42</v>
      </c>
      <c r="C127" s="3" t="s">
        <v>50</v>
      </c>
      <c r="D127" s="4">
        <v>7</v>
      </c>
      <c r="E127" s="4">
        <v>250</v>
      </c>
      <c r="F127" s="5">
        <v>1</v>
      </c>
      <c r="G127" s="4">
        <v>100</v>
      </c>
    </row>
    <row r="128" spans="1:7" ht="31.5" x14ac:dyDescent="0.25">
      <c r="A128" s="2">
        <v>9</v>
      </c>
      <c r="B128" s="3" t="s">
        <v>127</v>
      </c>
      <c r="C128" s="3" t="s">
        <v>128</v>
      </c>
      <c r="D128" s="4">
        <v>7</v>
      </c>
      <c r="E128" s="4">
        <v>250</v>
      </c>
      <c r="F128" s="5">
        <v>1</v>
      </c>
      <c r="G128" s="4">
        <v>100</v>
      </c>
    </row>
    <row r="129" spans="1:7" ht="15.75" x14ac:dyDescent="0.25">
      <c r="A129" s="2">
        <v>10</v>
      </c>
      <c r="B129" s="3" t="s">
        <v>111</v>
      </c>
      <c r="C129" s="2" t="s">
        <v>76</v>
      </c>
      <c r="D129" s="4">
        <v>7</v>
      </c>
      <c r="E129" s="4">
        <v>106</v>
      </c>
      <c r="F129" s="5">
        <f t="shared" si="6"/>
        <v>0.94339622641509435</v>
      </c>
      <c r="G129" s="4">
        <v>100</v>
      </c>
    </row>
    <row r="130" spans="1:7" ht="78.75" x14ac:dyDescent="0.25">
      <c r="A130" s="2">
        <v>11</v>
      </c>
      <c r="B130" s="3" t="s">
        <v>129</v>
      </c>
      <c r="C130" s="3" t="s">
        <v>130</v>
      </c>
      <c r="D130" s="4">
        <v>7</v>
      </c>
      <c r="E130" s="4">
        <v>150</v>
      </c>
      <c r="F130" s="5">
        <v>1</v>
      </c>
      <c r="G130" s="4">
        <v>100</v>
      </c>
    </row>
    <row r="131" spans="1:7" ht="15.75" x14ac:dyDescent="0.25">
      <c r="A131" s="2">
        <v>12</v>
      </c>
      <c r="B131" s="3" t="s">
        <v>131</v>
      </c>
      <c r="C131" s="3" t="s">
        <v>132</v>
      </c>
      <c r="D131" s="6" t="s">
        <v>208</v>
      </c>
      <c r="E131" s="4">
        <v>440</v>
      </c>
      <c r="F131" s="19">
        <v>1</v>
      </c>
      <c r="G131" s="4">
        <v>200</v>
      </c>
    </row>
    <row r="132" spans="1:7" ht="31.5" x14ac:dyDescent="0.25">
      <c r="A132" s="2">
        <v>13</v>
      </c>
      <c r="B132" s="3" t="s">
        <v>133</v>
      </c>
      <c r="C132" s="3" t="s">
        <v>110</v>
      </c>
      <c r="D132" s="4">
        <v>7</v>
      </c>
      <c r="E132" s="4">
        <v>106</v>
      </c>
      <c r="F132" s="5">
        <f t="shared" si="6"/>
        <v>0.94339622641509435</v>
      </c>
      <c r="G132" s="4">
        <v>100</v>
      </c>
    </row>
    <row r="133" spans="1:7" ht="31.5" x14ac:dyDescent="0.25">
      <c r="A133" s="2">
        <v>14</v>
      </c>
      <c r="B133" s="3" t="s">
        <v>158</v>
      </c>
      <c r="C133" s="3" t="s">
        <v>72</v>
      </c>
      <c r="D133" s="4">
        <v>7</v>
      </c>
      <c r="E133" s="4">
        <v>125</v>
      </c>
      <c r="F133" s="5">
        <v>1</v>
      </c>
      <c r="G133" s="4">
        <v>110</v>
      </c>
    </row>
    <row r="134" spans="1:7" ht="31.5" x14ac:dyDescent="0.25">
      <c r="A134" s="2">
        <v>15</v>
      </c>
      <c r="B134" s="3" t="s">
        <v>134</v>
      </c>
      <c r="C134" s="3" t="s">
        <v>135</v>
      </c>
      <c r="D134" s="4">
        <v>7</v>
      </c>
      <c r="E134" s="4">
        <v>26</v>
      </c>
      <c r="F134" s="5">
        <f t="shared" si="6"/>
        <v>1</v>
      </c>
      <c r="G134" s="4">
        <v>80</v>
      </c>
    </row>
    <row r="135" spans="1:7" ht="15.75" x14ac:dyDescent="0.25">
      <c r="A135" s="2">
        <v>16</v>
      </c>
      <c r="B135" s="3" t="s">
        <v>136</v>
      </c>
      <c r="C135" s="3" t="s">
        <v>115</v>
      </c>
      <c r="D135" s="4">
        <v>7</v>
      </c>
      <c r="E135" s="4" t="s">
        <v>7</v>
      </c>
      <c r="F135" s="2" t="s">
        <v>52</v>
      </c>
      <c r="G135" s="4">
        <v>8</v>
      </c>
    </row>
    <row r="136" spans="1:7" ht="31.5" x14ac:dyDescent="0.25">
      <c r="A136" s="2">
        <v>17</v>
      </c>
      <c r="B136" s="3" t="s">
        <v>137</v>
      </c>
      <c r="C136" s="3" t="s">
        <v>132</v>
      </c>
      <c r="D136" s="6" t="s">
        <v>208</v>
      </c>
      <c r="E136" s="4" t="s">
        <v>52</v>
      </c>
      <c r="F136" s="2" t="s">
        <v>52</v>
      </c>
      <c r="G136" s="4">
        <v>21</v>
      </c>
    </row>
    <row r="137" spans="1:7" ht="31.5" x14ac:dyDescent="0.25">
      <c r="A137" s="2">
        <v>18</v>
      </c>
      <c r="B137" s="3" t="s">
        <v>138</v>
      </c>
      <c r="C137" s="3" t="s">
        <v>139</v>
      </c>
      <c r="D137" s="4">
        <v>7</v>
      </c>
      <c r="E137" s="4" t="s">
        <v>52</v>
      </c>
      <c r="F137" s="2" t="s">
        <v>52</v>
      </c>
      <c r="G137" s="4">
        <v>30</v>
      </c>
    </row>
    <row r="138" spans="1:7" ht="31.5" x14ac:dyDescent="0.25">
      <c r="A138" s="2">
        <v>19</v>
      </c>
      <c r="B138" s="3" t="s">
        <v>140</v>
      </c>
      <c r="C138" s="3" t="s">
        <v>115</v>
      </c>
      <c r="D138" s="4">
        <v>7</v>
      </c>
      <c r="E138" s="4" t="s">
        <v>6</v>
      </c>
      <c r="F138" s="2" t="s">
        <v>52</v>
      </c>
      <c r="G138" s="4">
        <v>25</v>
      </c>
    </row>
    <row r="139" spans="1:7" ht="15.75" x14ac:dyDescent="0.25">
      <c r="A139" s="2">
        <v>20</v>
      </c>
      <c r="B139" s="3" t="s">
        <v>141</v>
      </c>
      <c r="C139" s="3" t="s">
        <v>128</v>
      </c>
      <c r="D139" s="4">
        <v>7</v>
      </c>
      <c r="E139" s="4" t="s">
        <v>52</v>
      </c>
      <c r="F139" s="2" t="s">
        <v>52</v>
      </c>
      <c r="G139" s="4">
        <v>35</v>
      </c>
    </row>
    <row r="140" spans="1:7" ht="31.5" x14ac:dyDescent="0.25">
      <c r="A140" s="2">
        <v>21</v>
      </c>
      <c r="B140" s="3" t="s">
        <v>101</v>
      </c>
      <c r="C140" s="3" t="s">
        <v>39</v>
      </c>
      <c r="D140" s="4">
        <v>7</v>
      </c>
      <c r="E140" s="4">
        <v>106</v>
      </c>
      <c r="F140" s="5">
        <f t="shared" ref="F140:F148" si="7">MIN(1,G140/E140)</f>
        <v>0</v>
      </c>
      <c r="G140" s="4">
        <v>0</v>
      </c>
    </row>
    <row r="141" spans="1:7" ht="31.5" x14ac:dyDescent="0.25">
      <c r="A141" s="2">
        <v>22</v>
      </c>
      <c r="B141" s="3" t="s">
        <v>222</v>
      </c>
      <c r="C141" s="3" t="s">
        <v>223</v>
      </c>
      <c r="D141" s="2">
        <v>7</v>
      </c>
      <c r="E141" s="4">
        <v>25</v>
      </c>
      <c r="F141" s="5">
        <v>0.23</v>
      </c>
      <c r="G141" s="4">
        <v>0</v>
      </c>
    </row>
    <row r="142" spans="1:7" ht="15.75" x14ac:dyDescent="0.25">
      <c r="A142" s="16"/>
      <c r="B142" s="17" t="s">
        <v>224</v>
      </c>
      <c r="C142" s="17" t="s">
        <v>225</v>
      </c>
      <c r="D142" s="16">
        <v>7</v>
      </c>
      <c r="E142" s="15">
        <v>130</v>
      </c>
      <c r="F142" s="19">
        <v>1</v>
      </c>
      <c r="G142" s="15"/>
    </row>
    <row r="143" spans="1:7" ht="15.75" x14ac:dyDescent="0.25">
      <c r="A143" s="2">
        <v>23</v>
      </c>
      <c r="B143" s="3" t="s">
        <v>100</v>
      </c>
      <c r="C143" s="3" t="s">
        <v>25</v>
      </c>
      <c r="D143" s="4">
        <v>7</v>
      </c>
      <c r="E143" s="4">
        <v>106</v>
      </c>
      <c r="F143" s="5">
        <f t="shared" si="7"/>
        <v>0</v>
      </c>
      <c r="G143" s="4">
        <v>0</v>
      </c>
    </row>
    <row r="144" spans="1:7" ht="15.75" x14ac:dyDescent="0.25">
      <c r="A144" s="37" t="s">
        <v>142</v>
      </c>
      <c r="B144" s="37"/>
      <c r="C144" s="37"/>
      <c r="D144" s="37"/>
      <c r="E144" s="37"/>
      <c r="F144" s="37"/>
      <c r="G144" s="37"/>
    </row>
    <row r="145" spans="1:7" ht="31.5" x14ac:dyDescent="0.25">
      <c r="A145" s="2">
        <v>1</v>
      </c>
      <c r="B145" s="3" t="s">
        <v>121</v>
      </c>
      <c r="C145" s="3" t="s">
        <v>63</v>
      </c>
      <c r="D145" s="4">
        <v>8</v>
      </c>
      <c r="E145" s="4">
        <v>121</v>
      </c>
      <c r="F145" s="5">
        <f t="shared" si="7"/>
        <v>0.90909090909090906</v>
      </c>
      <c r="G145" s="4">
        <v>110</v>
      </c>
    </row>
    <row r="146" spans="1:7" ht="31.5" x14ac:dyDescent="0.25">
      <c r="A146" s="2">
        <v>2</v>
      </c>
      <c r="B146" s="3" t="s">
        <v>143</v>
      </c>
      <c r="C146" s="3" t="s">
        <v>62</v>
      </c>
      <c r="D146" s="4">
        <v>8</v>
      </c>
      <c r="E146" s="4">
        <v>121</v>
      </c>
      <c r="F146" s="5">
        <f t="shared" si="7"/>
        <v>0.90909090909090906</v>
      </c>
      <c r="G146" s="4">
        <v>110</v>
      </c>
    </row>
    <row r="147" spans="1:7" ht="15.75" x14ac:dyDescent="0.25">
      <c r="A147" s="2">
        <v>3</v>
      </c>
      <c r="B147" s="3" t="s">
        <v>64</v>
      </c>
      <c r="C147" s="3" t="s">
        <v>123</v>
      </c>
      <c r="D147" s="4">
        <v>8</v>
      </c>
      <c r="E147" s="4">
        <v>121</v>
      </c>
      <c r="F147" s="5">
        <f t="shared" si="7"/>
        <v>0.90909090909090906</v>
      </c>
      <c r="G147" s="4">
        <v>110</v>
      </c>
    </row>
    <row r="148" spans="1:7" ht="15.75" x14ac:dyDescent="0.25">
      <c r="A148" s="2">
        <v>4</v>
      </c>
      <c r="B148" s="3" t="s">
        <v>64</v>
      </c>
      <c r="C148" s="3" t="s">
        <v>122</v>
      </c>
      <c r="D148" s="4">
        <v>8</v>
      </c>
      <c r="E148" s="4">
        <v>121</v>
      </c>
      <c r="F148" s="5">
        <f t="shared" si="7"/>
        <v>0.90909090909090906</v>
      </c>
      <c r="G148" s="4">
        <v>110</v>
      </c>
    </row>
    <row r="149" spans="1:7" ht="31.5" x14ac:dyDescent="0.25">
      <c r="A149" s="2">
        <v>5</v>
      </c>
      <c r="B149" s="3" t="s">
        <v>144</v>
      </c>
      <c r="C149" s="3" t="s">
        <v>145</v>
      </c>
      <c r="D149" s="4">
        <v>8</v>
      </c>
      <c r="E149" s="2"/>
      <c r="F149" s="2"/>
      <c r="G149" s="4">
        <v>9</v>
      </c>
    </row>
    <row r="150" spans="1:7" ht="63" x14ac:dyDescent="0.25">
      <c r="A150" s="2">
        <v>6</v>
      </c>
      <c r="B150" s="3" t="s">
        <v>146</v>
      </c>
      <c r="C150" s="3" t="s">
        <v>147</v>
      </c>
      <c r="D150" s="4">
        <v>8</v>
      </c>
      <c r="E150" s="2"/>
      <c r="F150" s="4"/>
      <c r="G150" s="4">
        <v>25</v>
      </c>
    </row>
    <row r="151" spans="1:7" ht="31.5" x14ac:dyDescent="0.25">
      <c r="A151" s="2">
        <v>7</v>
      </c>
      <c r="B151" s="3" t="s">
        <v>148</v>
      </c>
      <c r="C151" s="3" t="s">
        <v>149</v>
      </c>
      <c r="D151" s="4">
        <v>8</v>
      </c>
      <c r="E151" s="2"/>
      <c r="F151" s="4"/>
      <c r="G151" s="4">
        <v>2</v>
      </c>
    </row>
    <row r="152" spans="1:7" ht="78.75" x14ac:dyDescent="0.25">
      <c r="A152" s="2">
        <v>8</v>
      </c>
      <c r="B152" s="3" t="s">
        <v>129</v>
      </c>
      <c r="C152" s="3" t="s">
        <v>130</v>
      </c>
      <c r="D152" s="4">
        <v>8</v>
      </c>
      <c r="E152" s="4">
        <v>130</v>
      </c>
      <c r="F152" s="5">
        <f t="shared" ref="F152:F169" si="8">MIN(1,G152/E152)</f>
        <v>0.30769230769230771</v>
      </c>
      <c r="G152" s="4">
        <v>40</v>
      </c>
    </row>
    <row r="153" spans="1:7" ht="31.5" x14ac:dyDescent="0.25">
      <c r="A153" s="2">
        <v>9</v>
      </c>
      <c r="B153" s="3" t="s">
        <v>150</v>
      </c>
      <c r="C153" s="3" t="s">
        <v>151</v>
      </c>
      <c r="D153" s="4">
        <v>8</v>
      </c>
      <c r="E153" s="4">
        <v>121</v>
      </c>
      <c r="F153" s="5">
        <f t="shared" si="8"/>
        <v>1</v>
      </c>
      <c r="G153" s="4">
        <v>280</v>
      </c>
    </row>
    <row r="154" spans="1:7" ht="31.5" x14ac:dyDescent="0.25">
      <c r="A154" s="2">
        <v>10</v>
      </c>
      <c r="B154" s="3" t="s">
        <v>152</v>
      </c>
      <c r="C154" s="3" t="s">
        <v>153</v>
      </c>
      <c r="D154" s="4">
        <v>8</v>
      </c>
      <c r="E154" s="4">
        <v>121</v>
      </c>
      <c r="F154" s="5">
        <f t="shared" si="8"/>
        <v>0.27272727272727271</v>
      </c>
      <c r="G154" s="4">
        <v>33</v>
      </c>
    </row>
    <row r="155" spans="1:7" ht="31.5" x14ac:dyDescent="0.25">
      <c r="A155" s="2">
        <v>11</v>
      </c>
      <c r="B155" s="3" t="s">
        <v>154</v>
      </c>
      <c r="C155" s="2" t="s">
        <v>155</v>
      </c>
      <c r="D155" s="4">
        <v>8</v>
      </c>
      <c r="E155" s="4">
        <v>121</v>
      </c>
      <c r="F155" s="5">
        <f t="shared" si="8"/>
        <v>0.92561983471074383</v>
      </c>
      <c r="G155" s="4">
        <v>112</v>
      </c>
    </row>
    <row r="156" spans="1:7" ht="63" x14ac:dyDescent="0.25">
      <c r="A156" s="2">
        <v>12</v>
      </c>
      <c r="B156" s="3" t="s">
        <v>124</v>
      </c>
      <c r="C156" s="3" t="s">
        <v>108</v>
      </c>
      <c r="D156" s="4">
        <v>8</v>
      </c>
      <c r="E156" s="4">
        <v>121</v>
      </c>
      <c r="F156" s="5">
        <f t="shared" si="8"/>
        <v>0</v>
      </c>
      <c r="G156" s="4">
        <v>0</v>
      </c>
    </row>
    <row r="157" spans="1:7" ht="31.5" x14ac:dyDescent="0.25">
      <c r="A157" s="2">
        <v>13</v>
      </c>
      <c r="B157" s="3" t="s">
        <v>127</v>
      </c>
      <c r="C157" s="3" t="s">
        <v>128</v>
      </c>
      <c r="D157" s="4">
        <v>8</v>
      </c>
      <c r="E157" s="4">
        <v>121</v>
      </c>
      <c r="F157" s="5">
        <f t="shared" si="8"/>
        <v>0</v>
      </c>
      <c r="G157" s="4">
        <v>0</v>
      </c>
    </row>
    <row r="158" spans="1:7" ht="31.5" x14ac:dyDescent="0.25">
      <c r="A158" s="2">
        <v>14</v>
      </c>
      <c r="B158" s="3" t="s">
        <v>101</v>
      </c>
      <c r="C158" s="3" t="s">
        <v>39</v>
      </c>
      <c r="D158" s="4">
        <v>8</v>
      </c>
      <c r="E158" s="4">
        <v>121</v>
      </c>
      <c r="F158" s="5">
        <f t="shared" si="8"/>
        <v>0</v>
      </c>
      <c r="G158" s="4">
        <v>0</v>
      </c>
    </row>
    <row r="159" spans="1:7" ht="31.5" x14ac:dyDescent="0.25">
      <c r="A159" s="2">
        <v>15</v>
      </c>
      <c r="B159" s="3" t="s">
        <v>98</v>
      </c>
      <c r="C159" s="3" t="s">
        <v>99</v>
      </c>
      <c r="D159" s="4">
        <v>8</v>
      </c>
      <c r="E159" s="4">
        <v>121</v>
      </c>
      <c r="F159" s="5">
        <f t="shared" si="8"/>
        <v>0</v>
      </c>
      <c r="G159" s="4">
        <v>0</v>
      </c>
    </row>
    <row r="160" spans="1:7" ht="78.75" x14ac:dyDescent="0.25">
      <c r="A160" s="2">
        <v>16</v>
      </c>
      <c r="B160" s="3" t="s">
        <v>119</v>
      </c>
      <c r="C160" s="3" t="s">
        <v>120</v>
      </c>
      <c r="D160" s="4">
        <v>8</v>
      </c>
      <c r="E160" s="4">
        <v>121</v>
      </c>
      <c r="F160" s="5">
        <f t="shared" si="8"/>
        <v>0</v>
      </c>
      <c r="G160" s="4">
        <v>0</v>
      </c>
    </row>
    <row r="161" spans="1:7" ht="15.75" x14ac:dyDescent="0.25">
      <c r="A161" s="2">
        <v>17</v>
      </c>
      <c r="B161" s="3" t="s">
        <v>111</v>
      </c>
      <c r="C161" s="2" t="s">
        <v>76</v>
      </c>
      <c r="D161" s="4">
        <v>8</v>
      </c>
      <c r="E161" s="4">
        <v>121</v>
      </c>
      <c r="F161" s="5">
        <f t="shared" si="8"/>
        <v>0</v>
      </c>
      <c r="G161" s="4">
        <v>0</v>
      </c>
    </row>
    <row r="162" spans="1:7" ht="31.5" x14ac:dyDescent="0.25">
      <c r="A162" s="2">
        <v>18</v>
      </c>
      <c r="B162" s="3" t="s">
        <v>156</v>
      </c>
      <c r="C162" s="3" t="s">
        <v>106</v>
      </c>
      <c r="D162" s="4">
        <v>8</v>
      </c>
      <c r="E162" s="4">
        <v>121</v>
      </c>
      <c r="F162" s="5">
        <f t="shared" si="8"/>
        <v>0</v>
      </c>
      <c r="G162" s="4">
        <v>0</v>
      </c>
    </row>
    <row r="163" spans="1:7" ht="31.5" x14ac:dyDescent="0.25">
      <c r="A163" s="2">
        <v>19</v>
      </c>
      <c r="B163" s="3" t="s">
        <v>157</v>
      </c>
      <c r="C163" s="3" t="s">
        <v>110</v>
      </c>
      <c r="D163" s="4">
        <v>8</v>
      </c>
      <c r="E163" s="4">
        <v>121</v>
      </c>
      <c r="F163" s="5">
        <f t="shared" si="8"/>
        <v>0</v>
      </c>
      <c r="G163" s="4">
        <v>0</v>
      </c>
    </row>
    <row r="164" spans="1:7" ht="31.5" x14ac:dyDescent="0.25">
      <c r="A164" s="2">
        <v>21</v>
      </c>
      <c r="B164" s="2" t="s">
        <v>158</v>
      </c>
      <c r="C164" s="2" t="s">
        <v>72</v>
      </c>
      <c r="D164" s="4">
        <v>8</v>
      </c>
      <c r="E164" s="4">
        <v>131</v>
      </c>
      <c r="F164" s="5">
        <f t="shared" si="8"/>
        <v>0</v>
      </c>
      <c r="G164" s="4">
        <v>0</v>
      </c>
    </row>
    <row r="165" spans="1:7" ht="31.5" x14ac:dyDescent="0.25">
      <c r="A165" s="16">
        <v>22</v>
      </c>
      <c r="B165" s="16" t="s">
        <v>226</v>
      </c>
      <c r="C165" s="16" t="s">
        <v>223</v>
      </c>
      <c r="D165" s="15">
        <v>8</v>
      </c>
      <c r="E165" s="15">
        <v>50</v>
      </c>
      <c r="F165" s="19">
        <f t="shared" si="8"/>
        <v>0</v>
      </c>
      <c r="G165" s="15"/>
    </row>
    <row r="166" spans="1:7" ht="15.75" x14ac:dyDescent="0.25">
      <c r="A166" s="16">
        <v>23</v>
      </c>
      <c r="B166" s="32" t="s">
        <v>229</v>
      </c>
      <c r="C166" s="16" t="s">
        <v>227</v>
      </c>
      <c r="D166" s="15">
        <v>8</v>
      </c>
      <c r="E166" s="15">
        <v>70</v>
      </c>
      <c r="F166" s="19">
        <f t="shared" si="8"/>
        <v>0</v>
      </c>
      <c r="G166" s="15"/>
    </row>
    <row r="167" spans="1:7" ht="15.75" x14ac:dyDescent="0.25">
      <c r="A167" s="16">
        <v>24</v>
      </c>
      <c r="B167" s="16" t="s">
        <v>224</v>
      </c>
      <c r="C167" s="16" t="s">
        <v>217</v>
      </c>
      <c r="D167" s="15">
        <v>8</v>
      </c>
      <c r="E167" s="15">
        <v>130</v>
      </c>
      <c r="F167" s="19">
        <f t="shared" si="8"/>
        <v>0</v>
      </c>
      <c r="G167" s="15"/>
    </row>
    <row r="168" spans="1:7" ht="15.75" x14ac:dyDescent="0.25">
      <c r="A168" s="16">
        <v>25</v>
      </c>
      <c r="B168" s="16" t="s">
        <v>224</v>
      </c>
      <c r="C168" s="16" t="s">
        <v>219</v>
      </c>
      <c r="D168" s="15">
        <v>8</v>
      </c>
      <c r="E168" s="15">
        <v>130</v>
      </c>
      <c r="F168" s="19">
        <f t="shared" si="8"/>
        <v>0</v>
      </c>
      <c r="G168" s="15"/>
    </row>
    <row r="169" spans="1:7" ht="15.75" x14ac:dyDescent="0.25">
      <c r="A169" s="16">
        <v>26</v>
      </c>
      <c r="B169" s="16" t="s">
        <v>228</v>
      </c>
      <c r="C169" s="16" t="s">
        <v>153</v>
      </c>
      <c r="D169" s="15">
        <v>8</v>
      </c>
      <c r="E169" s="15">
        <v>120</v>
      </c>
      <c r="F169" s="19">
        <f t="shared" si="8"/>
        <v>0</v>
      </c>
      <c r="G169" s="15"/>
    </row>
    <row r="170" spans="1:7" ht="15.75" x14ac:dyDescent="0.25">
      <c r="A170" s="39"/>
      <c r="B170" s="39"/>
      <c r="C170" s="39"/>
      <c r="D170" s="39"/>
      <c r="E170" s="39"/>
      <c r="F170" s="39"/>
      <c r="G170" s="39"/>
    </row>
    <row r="171" spans="1:7" ht="15.75" x14ac:dyDescent="0.25">
      <c r="A171" s="37" t="s">
        <v>159</v>
      </c>
      <c r="B171" s="37"/>
      <c r="C171" s="37"/>
      <c r="D171" s="37"/>
      <c r="E171" s="37"/>
      <c r="F171" s="37"/>
      <c r="G171" s="37"/>
    </row>
    <row r="172" spans="1:7" ht="31.5" x14ac:dyDescent="0.25">
      <c r="A172" s="2">
        <v>1</v>
      </c>
      <c r="B172" s="3" t="s">
        <v>160</v>
      </c>
      <c r="C172" s="3" t="s">
        <v>115</v>
      </c>
      <c r="D172" s="4">
        <v>9</v>
      </c>
      <c r="E172" s="4">
        <v>94</v>
      </c>
      <c r="F172" s="5">
        <f t="shared" ref="F172:F191" si="9">MIN(1,G172/E172)</f>
        <v>0.71276595744680848</v>
      </c>
      <c r="G172" s="4">
        <v>67</v>
      </c>
    </row>
    <row r="173" spans="1:7" ht="15.75" x14ac:dyDescent="0.25">
      <c r="A173" s="2">
        <v>2</v>
      </c>
      <c r="B173" s="3" t="s">
        <v>77</v>
      </c>
      <c r="C173" s="3" t="s">
        <v>78</v>
      </c>
      <c r="D173" s="4">
        <v>9</v>
      </c>
      <c r="E173" s="4">
        <v>94</v>
      </c>
      <c r="F173" s="5">
        <f t="shared" si="9"/>
        <v>0.5</v>
      </c>
      <c r="G173" s="4">
        <v>47</v>
      </c>
    </row>
    <row r="174" spans="1:7" ht="15.75" x14ac:dyDescent="0.25">
      <c r="A174" s="2">
        <v>3</v>
      </c>
      <c r="B174" s="3" t="s">
        <v>77</v>
      </c>
      <c r="C174" s="3" t="s">
        <v>79</v>
      </c>
      <c r="D174" s="4">
        <v>9</v>
      </c>
      <c r="E174" s="4">
        <v>94</v>
      </c>
      <c r="F174" s="5">
        <f t="shared" si="9"/>
        <v>0.5</v>
      </c>
      <c r="G174" s="4">
        <v>47</v>
      </c>
    </row>
    <row r="175" spans="1:7" ht="31.5" x14ac:dyDescent="0.25">
      <c r="A175" s="2">
        <v>4</v>
      </c>
      <c r="B175" s="3" t="s">
        <v>161</v>
      </c>
      <c r="C175" s="3" t="s">
        <v>162</v>
      </c>
      <c r="D175" s="4">
        <v>9</v>
      </c>
      <c r="E175" s="4">
        <v>94</v>
      </c>
      <c r="F175" s="5">
        <f t="shared" si="9"/>
        <v>0.85106382978723405</v>
      </c>
      <c r="G175" s="4">
        <v>80</v>
      </c>
    </row>
    <row r="176" spans="1:7" ht="15.75" x14ac:dyDescent="0.25">
      <c r="A176" s="2">
        <v>5</v>
      </c>
      <c r="B176" s="3" t="s">
        <v>163</v>
      </c>
      <c r="C176" s="3" t="s">
        <v>110</v>
      </c>
      <c r="D176" s="4">
        <v>9</v>
      </c>
      <c r="E176" s="4">
        <v>94</v>
      </c>
      <c r="F176" s="5">
        <f t="shared" si="9"/>
        <v>0.21276595744680851</v>
      </c>
      <c r="G176" s="4">
        <v>20</v>
      </c>
    </row>
    <row r="177" spans="1:7" ht="31.5" x14ac:dyDescent="0.25">
      <c r="A177" s="2">
        <v>6</v>
      </c>
      <c r="B177" s="3" t="s">
        <v>152</v>
      </c>
      <c r="C177" s="3" t="s">
        <v>153</v>
      </c>
      <c r="D177" s="4">
        <v>9</v>
      </c>
      <c r="E177" s="4">
        <v>94</v>
      </c>
      <c r="F177" s="5">
        <f t="shared" si="9"/>
        <v>0.58510638297872342</v>
      </c>
      <c r="G177" s="4">
        <v>55</v>
      </c>
    </row>
    <row r="178" spans="1:7" ht="63" x14ac:dyDescent="0.25">
      <c r="A178" s="2">
        <v>7</v>
      </c>
      <c r="B178" s="3" t="s">
        <v>124</v>
      </c>
      <c r="C178" s="3" t="s">
        <v>164</v>
      </c>
      <c r="D178" s="4">
        <v>9</v>
      </c>
      <c r="E178" s="4">
        <v>94</v>
      </c>
      <c r="F178" s="5">
        <f t="shared" si="9"/>
        <v>0</v>
      </c>
      <c r="G178" s="4">
        <v>0</v>
      </c>
    </row>
    <row r="179" spans="1:7" ht="31.5" x14ac:dyDescent="0.25">
      <c r="A179" s="2">
        <v>8</v>
      </c>
      <c r="B179" s="3" t="s">
        <v>165</v>
      </c>
      <c r="C179" s="2" t="s">
        <v>166</v>
      </c>
      <c r="D179" s="4">
        <v>9</v>
      </c>
      <c r="E179" s="4">
        <v>94</v>
      </c>
      <c r="F179" s="5">
        <f t="shared" si="9"/>
        <v>0.5</v>
      </c>
      <c r="G179" s="4">
        <v>47</v>
      </c>
    </row>
    <row r="180" spans="1:7" ht="31.5" x14ac:dyDescent="0.25">
      <c r="A180" s="2">
        <v>9</v>
      </c>
      <c r="B180" s="3" t="s">
        <v>158</v>
      </c>
      <c r="C180" s="3" t="s">
        <v>72</v>
      </c>
      <c r="D180" s="4">
        <v>9</v>
      </c>
      <c r="E180" s="4">
        <v>94</v>
      </c>
      <c r="F180" s="5">
        <f t="shared" si="9"/>
        <v>0.27659574468085107</v>
      </c>
      <c r="G180" s="4">
        <v>26</v>
      </c>
    </row>
    <row r="181" spans="1:7" ht="31.5" x14ac:dyDescent="0.25">
      <c r="A181" s="2">
        <v>10</v>
      </c>
      <c r="B181" s="3" t="s">
        <v>167</v>
      </c>
      <c r="C181" s="3" t="s">
        <v>106</v>
      </c>
      <c r="D181" s="4">
        <v>9</v>
      </c>
      <c r="E181" s="4">
        <v>94</v>
      </c>
      <c r="F181" s="5">
        <f t="shared" si="9"/>
        <v>0</v>
      </c>
      <c r="G181" s="4">
        <v>0</v>
      </c>
    </row>
    <row r="182" spans="1:7" ht="31.5" x14ac:dyDescent="0.25">
      <c r="A182" s="2">
        <v>11</v>
      </c>
      <c r="B182" s="3" t="s">
        <v>154</v>
      </c>
      <c r="C182" s="2" t="s">
        <v>155</v>
      </c>
      <c r="D182" s="4">
        <v>9</v>
      </c>
      <c r="E182" s="4">
        <v>94</v>
      </c>
      <c r="F182" s="5">
        <f t="shared" si="9"/>
        <v>0.93617021276595747</v>
      </c>
      <c r="G182" s="4">
        <v>88</v>
      </c>
    </row>
    <row r="183" spans="1:7" ht="31.5" x14ac:dyDescent="0.25">
      <c r="A183" s="2">
        <v>12</v>
      </c>
      <c r="B183" s="3" t="s">
        <v>168</v>
      </c>
      <c r="C183" s="3" t="s">
        <v>169</v>
      </c>
      <c r="D183" s="4">
        <v>9</v>
      </c>
      <c r="E183" s="4">
        <v>94</v>
      </c>
      <c r="F183" s="5">
        <f t="shared" si="9"/>
        <v>0</v>
      </c>
      <c r="G183" s="4">
        <v>0</v>
      </c>
    </row>
    <row r="184" spans="1:7" ht="31.5" x14ac:dyDescent="0.25">
      <c r="A184" s="2">
        <v>13</v>
      </c>
      <c r="B184" s="3" t="s">
        <v>127</v>
      </c>
      <c r="C184" s="3" t="s">
        <v>128</v>
      </c>
      <c r="D184" s="4">
        <v>9</v>
      </c>
      <c r="E184" s="4">
        <v>94</v>
      </c>
      <c r="F184" s="5">
        <f t="shared" si="9"/>
        <v>0</v>
      </c>
      <c r="G184" s="4">
        <v>0</v>
      </c>
    </row>
    <row r="185" spans="1:7" ht="78.75" x14ac:dyDescent="0.25">
      <c r="A185" s="2">
        <v>14</v>
      </c>
      <c r="B185" s="3" t="s">
        <v>129</v>
      </c>
      <c r="C185" s="3" t="s">
        <v>130</v>
      </c>
      <c r="D185" s="4">
        <v>9</v>
      </c>
      <c r="E185" s="4">
        <v>94</v>
      </c>
      <c r="F185" s="5">
        <f t="shared" si="9"/>
        <v>0</v>
      </c>
      <c r="G185" s="4">
        <v>0</v>
      </c>
    </row>
    <row r="186" spans="1:7" ht="31.5" x14ac:dyDescent="0.25">
      <c r="A186" s="2">
        <v>15</v>
      </c>
      <c r="B186" s="3" t="s">
        <v>98</v>
      </c>
      <c r="C186" s="3" t="s">
        <v>99</v>
      </c>
      <c r="D186" s="4">
        <v>9</v>
      </c>
      <c r="E186" s="4">
        <v>94</v>
      </c>
      <c r="F186" s="5">
        <f t="shared" si="9"/>
        <v>0</v>
      </c>
      <c r="G186" s="4">
        <v>0</v>
      </c>
    </row>
    <row r="187" spans="1:7" ht="15.75" x14ac:dyDescent="0.25">
      <c r="A187" s="2">
        <v>16</v>
      </c>
      <c r="B187" s="2" t="s">
        <v>75</v>
      </c>
      <c r="C187" s="2" t="s">
        <v>76</v>
      </c>
      <c r="D187" s="4">
        <v>9</v>
      </c>
      <c r="E187" s="4">
        <v>94</v>
      </c>
      <c r="F187" s="5">
        <f t="shared" si="9"/>
        <v>0</v>
      </c>
      <c r="G187" s="4">
        <v>0</v>
      </c>
    </row>
    <row r="188" spans="1:7" ht="31.5" x14ac:dyDescent="0.25">
      <c r="A188" s="2">
        <v>17</v>
      </c>
      <c r="B188" s="3" t="s">
        <v>144</v>
      </c>
      <c r="C188" s="3" t="s">
        <v>145</v>
      </c>
      <c r="D188" s="4"/>
      <c r="E188" s="2"/>
      <c r="F188" s="33" t="s">
        <v>30</v>
      </c>
      <c r="G188" s="4">
        <v>9</v>
      </c>
    </row>
    <row r="189" spans="1:7" ht="31.5" x14ac:dyDescent="0.25">
      <c r="A189" s="16">
        <v>18</v>
      </c>
      <c r="B189" s="17" t="s">
        <v>160</v>
      </c>
      <c r="C189" s="17" t="s">
        <v>115</v>
      </c>
      <c r="D189" s="15">
        <v>9</v>
      </c>
      <c r="E189" s="15">
        <v>110</v>
      </c>
      <c r="F189" s="19">
        <f t="shared" si="9"/>
        <v>0</v>
      </c>
      <c r="G189" s="15"/>
    </row>
    <row r="190" spans="1:7" ht="15.75" x14ac:dyDescent="0.25">
      <c r="A190" s="16">
        <v>19</v>
      </c>
      <c r="B190" s="17" t="s">
        <v>228</v>
      </c>
      <c r="C190" s="17" t="s">
        <v>153</v>
      </c>
      <c r="D190" s="15">
        <v>9</v>
      </c>
      <c r="E190" s="15">
        <v>120</v>
      </c>
      <c r="F190" s="19">
        <f t="shared" si="9"/>
        <v>0</v>
      </c>
      <c r="G190" s="15"/>
    </row>
    <row r="191" spans="1:7" ht="15.75" x14ac:dyDescent="0.25">
      <c r="A191" s="16">
        <v>20</v>
      </c>
      <c r="B191" s="17" t="s">
        <v>229</v>
      </c>
      <c r="C191" s="17" t="s">
        <v>227</v>
      </c>
      <c r="D191" s="15">
        <v>9</v>
      </c>
      <c r="E191" s="15">
        <v>100</v>
      </c>
      <c r="F191" s="19">
        <f t="shared" si="9"/>
        <v>0</v>
      </c>
      <c r="G191" s="15"/>
    </row>
    <row r="192" spans="1:7" ht="15.75" x14ac:dyDescent="0.25">
      <c r="A192" s="39"/>
      <c r="B192" s="39"/>
      <c r="C192" s="39"/>
      <c r="D192" s="39"/>
      <c r="E192" s="39"/>
      <c r="F192" s="39"/>
      <c r="G192" s="39"/>
    </row>
    <row r="193" spans="1:7" ht="15.75" x14ac:dyDescent="0.25">
      <c r="A193" s="37" t="s">
        <v>170</v>
      </c>
      <c r="B193" s="37"/>
      <c r="C193" s="37"/>
      <c r="D193" s="37"/>
      <c r="E193" s="37"/>
      <c r="F193" s="37"/>
      <c r="G193" s="37"/>
    </row>
    <row r="194" spans="1:7" ht="15.75" x14ac:dyDescent="0.25">
      <c r="A194" s="2">
        <v>1</v>
      </c>
      <c r="B194" s="3" t="s">
        <v>171</v>
      </c>
      <c r="C194" s="3" t="s">
        <v>115</v>
      </c>
      <c r="D194" s="6" t="s">
        <v>209</v>
      </c>
      <c r="E194" s="4">
        <v>104</v>
      </c>
      <c r="F194" s="5">
        <f t="shared" ref="F194:F205" si="10">MIN(1,G194/E194)</f>
        <v>0.21153846153846154</v>
      </c>
      <c r="G194" s="4">
        <v>22</v>
      </c>
    </row>
    <row r="195" spans="1:7" ht="31.5" x14ac:dyDescent="0.25">
      <c r="A195" s="2">
        <v>2</v>
      </c>
      <c r="B195" s="3" t="s">
        <v>152</v>
      </c>
      <c r="C195" s="3" t="s">
        <v>153</v>
      </c>
      <c r="D195" s="4">
        <v>10</v>
      </c>
      <c r="E195" s="4">
        <v>104</v>
      </c>
      <c r="F195" s="5">
        <f t="shared" si="10"/>
        <v>0.72115384615384615</v>
      </c>
      <c r="G195" s="4">
        <v>75</v>
      </c>
    </row>
    <row r="196" spans="1:7" ht="31.5" x14ac:dyDescent="0.25">
      <c r="A196" s="2">
        <v>3</v>
      </c>
      <c r="B196" s="3" t="s">
        <v>172</v>
      </c>
      <c r="C196" s="3" t="s">
        <v>173</v>
      </c>
      <c r="D196" s="4">
        <v>10</v>
      </c>
      <c r="E196" s="4">
        <v>104</v>
      </c>
      <c r="F196" s="5">
        <f t="shared" si="10"/>
        <v>0.41346153846153844</v>
      </c>
      <c r="G196" s="4">
        <v>43</v>
      </c>
    </row>
    <row r="197" spans="1:7" ht="31.5" x14ac:dyDescent="0.25">
      <c r="A197" s="2">
        <v>4</v>
      </c>
      <c r="B197" s="3" t="s">
        <v>172</v>
      </c>
      <c r="C197" s="3" t="s">
        <v>174</v>
      </c>
      <c r="D197" s="4">
        <v>10</v>
      </c>
      <c r="E197" s="4">
        <v>104</v>
      </c>
      <c r="F197" s="5">
        <f t="shared" si="10"/>
        <v>0.19230769230769232</v>
      </c>
      <c r="G197" s="4">
        <v>20</v>
      </c>
    </row>
    <row r="198" spans="1:7" ht="31.5" x14ac:dyDescent="0.25">
      <c r="A198" s="2">
        <v>5</v>
      </c>
      <c r="B198" s="3" t="s">
        <v>175</v>
      </c>
      <c r="C198" s="3" t="s">
        <v>176</v>
      </c>
      <c r="D198" s="4">
        <v>10</v>
      </c>
      <c r="E198" s="4">
        <v>104</v>
      </c>
      <c r="F198" s="5">
        <f t="shared" si="10"/>
        <v>0.35576923076923078</v>
      </c>
      <c r="G198" s="4">
        <v>37</v>
      </c>
    </row>
    <row r="199" spans="1:7" ht="31.5" x14ac:dyDescent="0.25">
      <c r="A199" s="2">
        <v>6</v>
      </c>
      <c r="B199" s="3" t="s">
        <v>177</v>
      </c>
      <c r="C199" s="3" t="s">
        <v>178</v>
      </c>
      <c r="D199" s="4">
        <v>10</v>
      </c>
      <c r="E199" s="4">
        <v>104</v>
      </c>
      <c r="F199" s="5">
        <f t="shared" si="10"/>
        <v>0.51923076923076927</v>
      </c>
      <c r="G199" s="4">
        <v>54</v>
      </c>
    </row>
    <row r="200" spans="1:7" ht="31.5" x14ac:dyDescent="0.25">
      <c r="A200" s="2">
        <v>7</v>
      </c>
      <c r="B200" s="3" t="s">
        <v>179</v>
      </c>
      <c r="C200" s="3" t="s">
        <v>180</v>
      </c>
      <c r="D200" s="4">
        <v>10</v>
      </c>
      <c r="E200" s="4">
        <v>104</v>
      </c>
      <c r="F200" s="5">
        <f t="shared" si="10"/>
        <v>0.51923076923076927</v>
      </c>
      <c r="G200" s="4">
        <v>54</v>
      </c>
    </row>
    <row r="201" spans="1:7" ht="31.5" x14ac:dyDescent="0.25">
      <c r="A201" s="2">
        <v>8</v>
      </c>
      <c r="B201" s="3" t="s">
        <v>181</v>
      </c>
      <c r="C201" s="3" t="s">
        <v>182</v>
      </c>
      <c r="D201" s="4">
        <v>10</v>
      </c>
      <c r="E201" s="4">
        <v>104</v>
      </c>
      <c r="F201" s="5">
        <f t="shared" si="10"/>
        <v>1</v>
      </c>
      <c r="G201" s="4">
        <v>128</v>
      </c>
    </row>
    <row r="202" spans="1:7" ht="15.75" x14ac:dyDescent="0.25">
      <c r="A202" s="2">
        <v>9</v>
      </c>
      <c r="B202" s="3" t="s">
        <v>183</v>
      </c>
      <c r="C202" s="2" t="s">
        <v>155</v>
      </c>
      <c r="D202" s="4">
        <v>10</v>
      </c>
      <c r="E202" s="4">
        <v>104</v>
      </c>
      <c r="F202" s="5">
        <f t="shared" si="10"/>
        <v>0.76923076923076927</v>
      </c>
      <c r="G202" s="4">
        <v>80</v>
      </c>
    </row>
    <row r="203" spans="1:7" ht="31.5" x14ac:dyDescent="0.25">
      <c r="A203" s="2">
        <v>10</v>
      </c>
      <c r="B203" s="3" t="s">
        <v>184</v>
      </c>
      <c r="C203" s="3" t="s">
        <v>72</v>
      </c>
      <c r="D203" s="4">
        <v>10</v>
      </c>
      <c r="E203" s="4">
        <v>104</v>
      </c>
      <c r="F203" s="5">
        <f t="shared" si="10"/>
        <v>0</v>
      </c>
      <c r="G203" s="4">
        <v>0</v>
      </c>
    </row>
    <row r="204" spans="1:7" ht="31.5" x14ac:dyDescent="0.25">
      <c r="A204" s="2">
        <v>11</v>
      </c>
      <c r="B204" s="3" t="s">
        <v>185</v>
      </c>
      <c r="C204" s="3" t="s">
        <v>186</v>
      </c>
      <c r="D204" s="4">
        <v>10</v>
      </c>
      <c r="E204" s="4">
        <v>104</v>
      </c>
      <c r="F204" s="5">
        <f t="shared" si="10"/>
        <v>1</v>
      </c>
      <c r="G204" s="4">
        <v>130</v>
      </c>
    </row>
    <row r="205" spans="1:7" ht="31.5" x14ac:dyDescent="0.25">
      <c r="A205" s="2">
        <v>12</v>
      </c>
      <c r="B205" s="3" t="s">
        <v>154</v>
      </c>
      <c r="C205" s="2" t="s">
        <v>155</v>
      </c>
      <c r="D205" s="4">
        <v>10</v>
      </c>
      <c r="E205" s="4">
        <v>104</v>
      </c>
      <c r="F205" s="5">
        <f t="shared" si="10"/>
        <v>0.76923076923076927</v>
      </c>
      <c r="G205" s="4">
        <v>80</v>
      </c>
    </row>
    <row r="206" spans="1:7" ht="15.75" x14ac:dyDescent="0.25">
      <c r="A206" s="39">
        <v>13</v>
      </c>
      <c r="B206" s="40" t="s">
        <v>187</v>
      </c>
      <c r="C206" s="40" t="s">
        <v>188</v>
      </c>
      <c r="D206" s="41" t="s">
        <v>209</v>
      </c>
      <c r="E206" s="4">
        <v>156</v>
      </c>
      <c r="F206" s="42">
        <v>0</v>
      </c>
      <c r="G206" s="37">
        <v>0</v>
      </c>
    </row>
    <row r="207" spans="1:7" ht="15.75" x14ac:dyDescent="0.25">
      <c r="A207" s="39"/>
      <c r="B207" s="40"/>
      <c r="C207" s="40"/>
      <c r="D207" s="41"/>
      <c r="E207" s="4" t="s">
        <v>189</v>
      </c>
      <c r="F207" s="42"/>
      <c r="G207" s="37"/>
    </row>
    <row r="208" spans="1:7" ht="15.75" x14ac:dyDescent="0.25">
      <c r="A208" s="39">
        <v>14</v>
      </c>
      <c r="B208" s="40" t="s">
        <v>131</v>
      </c>
      <c r="C208" s="40" t="s">
        <v>132</v>
      </c>
      <c r="D208" s="41" t="s">
        <v>209</v>
      </c>
      <c r="E208" s="4">
        <v>156</v>
      </c>
      <c r="F208" s="42">
        <v>0</v>
      </c>
      <c r="G208" s="37">
        <v>0</v>
      </c>
    </row>
    <row r="209" spans="1:7" ht="15.75" x14ac:dyDescent="0.25">
      <c r="A209" s="39"/>
      <c r="B209" s="40"/>
      <c r="C209" s="40"/>
      <c r="D209" s="41"/>
      <c r="E209" s="4" t="s">
        <v>189</v>
      </c>
      <c r="F209" s="42"/>
      <c r="G209" s="37"/>
    </row>
    <row r="210" spans="1:7" ht="15.75" x14ac:dyDescent="0.25">
      <c r="A210" s="2">
        <v>15</v>
      </c>
      <c r="B210" s="3" t="s">
        <v>190</v>
      </c>
      <c r="C210" s="3" t="s">
        <v>128</v>
      </c>
      <c r="D210" s="4">
        <v>10</v>
      </c>
      <c r="E210" s="4">
        <v>104</v>
      </c>
      <c r="F210" s="5">
        <f t="shared" ref="F210:F212" si="11">MIN(1,G210/E210)</f>
        <v>0</v>
      </c>
      <c r="G210" s="4">
        <v>0</v>
      </c>
    </row>
    <row r="211" spans="1:7" ht="15.75" x14ac:dyDescent="0.25">
      <c r="A211" s="2">
        <v>16</v>
      </c>
      <c r="B211" s="3" t="s">
        <v>75</v>
      </c>
      <c r="C211" s="2" t="s">
        <v>76</v>
      </c>
      <c r="D211" s="4">
        <v>10</v>
      </c>
      <c r="E211" s="4">
        <v>104</v>
      </c>
      <c r="F211" s="5">
        <f t="shared" si="11"/>
        <v>0</v>
      </c>
      <c r="G211" s="4">
        <v>0</v>
      </c>
    </row>
    <row r="212" spans="1:7" ht="31.5" x14ac:dyDescent="0.25">
      <c r="A212" s="2">
        <v>17</v>
      </c>
      <c r="B212" s="3" t="s">
        <v>98</v>
      </c>
      <c r="C212" s="3" t="s">
        <v>99</v>
      </c>
      <c r="D212" s="4">
        <v>10</v>
      </c>
      <c r="E212" s="4">
        <v>104</v>
      </c>
      <c r="F212" s="5">
        <f t="shared" si="11"/>
        <v>0</v>
      </c>
      <c r="G212" s="4">
        <v>0</v>
      </c>
    </row>
    <row r="213" spans="1:7" ht="31.5" x14ac:dyDescent="0.25">
      <c r="A213" s="2">
        <v>18</v>
      </c>
      <c r="B213" s="3" t="s">
        <v>137</v>
      </c>
      <c r="C213" s="2" t="s">
        <v>132</v>
      </c>
      <c r="D213" s="4">
        <v>10</v>
      </c>
      <c r="E213" s="2"/>
      <c r="F213" s="4"/>
      <c r="G213" s="4">
        <v>10</v>
      </c>
    </row>
    <row r="214" spans="1:7" ht="31.5" x14ac:dyDescent="0.25">
      <c r="A214" s="2">
        <v>19</v>
      </c>
      <c r="B214" s="3" t="s">
        <v>191</v>
      </c>
      <c r="C214" s="3" t="s">
        <v>106</v>
      </c>
      <c r="D214" s="4">
        <v>10</v>
      </c>
      <c r="E214" s="2"/>
      <c r="F214" s="2"/>
      <c r="G214" s="4">
        <v>15</v>
      </c>
    </row>
    <row r="215" spans="1:7" ht="31.5" x14ac:dyDescent="0.25">
      <c r="A215" s="2">
        <v>20</v>
      </c>
      <c r="B215" s="3" t="s">
        <v>165</v>
      </c>
      <c r="C215" s="3" t="s">
        <v>192</v>
      </c>
      <c r="D215" s="4">
        <v>10</v>
      </c>
      <c r="E215" s="2"/>
      <c r="F215" s="2"/>
      <c r="G215" s="4">
        <v>15</v>
      </c>
    </row>
    <row r="216" spans="1:7" ht="63" x14ac:dyDescent="0.25">
      <c r="A216" s="2">
        <v>21</v>
      </c>
      <c r="B216" s="3" t="s">
        <v>124</v>
      </c>
      <c r="C216" s="3" t="s">
        <v>125</v>
      </c>
      <c r="D216" s="6" t="s">
        <v>209</v>
      </c>
      <c r="E216" s="4">
        <v>104</v>
      </c>
      <c r="F216" s="5">
        <f t="shared" ref="F216:F221" si="12">MIN(1,G216/E216)</f>
        <v>0.13461538461538461</v>
      </c>
      <c r="G216" s="4">
        <v>14</v>
      </c>
    </row>
    <row r="217" spans="1:7" ht="63" x14ac:dyDescent="0.25">
      <c r="A217" s="2">
        <v>22</v>
      </c>
      <c r="B217" s="3" t="s">
        <v>124</v>
      </c>
      <c r="C217" s="3" t="s">
        <v>126</v>
      </c>
      <c r="D217" s="6" t="s">
        <v>209</v>
      </c>
      <c r="E217" s="4">
        <v>104</v>
      </c>
      <c r="F217" s="5">
        <f t="shared" si="12"/>
        <v>0.13461538461538461</v>
      </c>
      <c r="G217" s="4">
        <v>14</v>
      </c>
    </row>
    <row r="218" spans="1:7" ht="15.75" x14ac:dyDescent="0.25">
      <c r="A218" s="16">
        <v>23</v>
      </c>
      <c r="B218" s="17" t="s">
        <v>228</v>
      </c>
      <c r="C218" s="17" t="s">
        <v>153</v>
      </c>
      <c r="D218" s="18" t="s">
        <v>230</v>
      </c>
      <c r="E218" s="15">
        <v>100</v>
      </c>
      <c r="F218" s="19">
        <f t="shared" si="12"/>
        <v>0</v>
      </c>
      <c r="G218" s="15"/>
    </row>
    <row r="219" spans="1:7" ht="31.5" x14ac:dyDescent="0.25">
      <c r="A219" s="16">
        <v>24</v>
      </c>
      <c r="B219" s="17" t="s">
        <v>231</v>
      </c>
      <c r="C219" s="17" t="s">
        <v>188</v>
      </c>
      <c r="D219" s="18" t="s">
        <v>209</v>
      </c>
      <c r="E219" s="15">
        <v>84</v>
      </c>
      <c r="F219" s="19">
        <f t="shared" si="12"/>
        <v>0</v>
      </c>
      <c r="G219" s="15"/>
    </row>
    <row r="220" spans="1:7" ht="15.75" x14ac:dyDescent="0.25">
      <c r="A220" s="16">
        <v>25</v>
      </c>
      <c r="B220" s="17" t="s">
        <v>229</v>
      </c>
      <c r="C220" s="17" t="s">
        <v>227</v>
      </c>
      <c r="D220" s="18" t="s">
        <v>230</v>
      </c>
      <c r="E220" s="15">
        <v>20</v>
      </c>
      <c r="F220" s="19">
        <f t="shared" si="12"/>
        <v>0</v>
      </c>
      <c r="G220" s="15"/>
    </row>
    <row r="221" spans="1:7" ht="31.5" x14ac:dyDescent="0.25">
      <c r="A221" s="16">
        <v>26</v>
      </c>
      <c r="B221" s="17" t="s">
        <v>184</v>
      </c>
      <c r="C221" s="17" t="s">
        <v>72</v>
      </c>
      <c r="D221" s="18" t="s">
        <v>230</v>
      </c>
      <c r="E221" s="15">
        <v>70</v>
      </c>
      <c r="F221" s="19">
        <f t="shared" si="12"/>
        <v>0</v>
      </c>
      <c r="G221" s="15"/>
    </row>
    <row r="222" spans="1:7" ht="15.75" x14ac:dyDescent="0.25">
      <c r="A222" s="39"/>
      <c r="B222" s="39"/>
      <c r="C222" s="39"/>
      <c r="D222" s="39"/>
      <c r="E222" s="39"/>
      <c r="F222" s="39"/>
      <c r="G222" s="39"/>
    </row>
    <row r="223" spans="1:7" ht="15.75" x14ac:dyDescent="0.25">
      <c r="A223" s="37" t="s">
        <v>193</v>
      </c>
      <c r="B223" s="37"/>
      <c r="C223" s="37"/>
      <c r="D223" s="37"/>
      <c r="E223" s="37"/>
      <c r="F223" s="37"/>
      <c r="G223" s="37"/>
    </row>
    <row r="224" spans="1:7" ht="15.75" x14ac:dyDescent="0.25">
      <c r="A224" s="2">
        <v>1</v>
      </c>
      <c r="B224" s="3" t="s">
        <v>171</v>
      </c>
      <c r="C224" s="3" t="s">
        <v>115</v>
      </c>
      <c r="D224" s="6" t="s">
        <v>209</v>
      </c>
      <c r="E224" s="4">
        <v>52</v>
      </c>
      <c r="F224" s="5">
        <f t="shared" ref="F224:F231" si="13">MIN(1,G224/E224)</f>
        <v>0.44230769230769229</v>
      </c>
      <c r="G224" s="4">
        <v>23</v>
      </c>
    </row>
    <row r="225" spans="1:7" ht="31.5" x14ac:dyDescent="0.25">
      <c r="A225" s="2">
        <v>2</v>
      </c>
      <c r="B225" s="3" t="s">
        <v>194</v>
      </c>
      <c r="C225" s="3" t="s">
        <v>72</v>
      </c>
      <c r="D225" s="4">
        <v>11</v>
      </c>
      <c r="E225" s="4">
        <v>52</v>
      </c>
      <c r="F225" s="5">
        <f t="shared" si="13"/>
        <v>0</v>
      </c>
      <c r="G225" s="4">
        <v>0</v>
      </c>
    </row>
    <row r="226" spans="1:7" ht="31.5" x14ac:dyDescent="0.25">
      <c r="A226" s="2">
        <v>3</v>
      </c>
      <c r="B226" s="3" t="s">
        <v>195</v>
      </c>
      <c r="C226" s="3" t="s">
        <v>173</v>
      </c>
      <c r="D226" s="4">
        <v>11</v>
      </c>
      <c r="E226" s="4">
        <v>52</v>
      </c>
      <c r="F226" s="5">
        <f t="shared" si="13"/>
        <v>0.96153846153846156</v>
      </c>
      <c r="G226" s="4">
        <v>50</v>
      </c>
    </row>
    <row r="227" spans="1:7" ht="31.5" x14ac:dyDescent="0.25">
      <c r="A227" s="2">
        <v>4</v>
      </c>
      <c r="B227" s="3" t="s">
        <v>195</v>
      </c>
      <c r="C227" s="3" t="s">
        <v>174</v>
      </c>
      <c r="D227" s="4">
        <v>11</v>
      </c>
      <c r="E227" s="4">
        <v>52</v>
      </c>
      <c r="F227" s="5">
        <f t="shared" si="13"/>
        <v>0.96153846153846156</v>
      </c>
      <c r="G227" s="4">
        <v>50</v>
      </c>
    </row>
    <row r="228" spans="1:7" ht="31.5" x14ac:dyDescent="0.25">
      <c r="A228" s="2">
        <v>5</v>
      </c>
      <c r="B228" s="3" t="s">
        <v>152</v>
      </c>
      <c r="C228" s="3" t="s">
        <v>153</v>
      </c>
      <c r="D228" s="4">
        <v>11</v>
      </c>
      <c r="E228" s="4">
        <v>52</v>
      </c>
      <c r="F228" s="5">
        <f t="shared" si="13"/>
        <v>1</v>
      </c>
      <c r="G228" s="4">
        <v>86</v>
      </c>
    </row>
    <row r="229" spans="1:7" ht="31.5" x14ac:dyDescent="0.25">
      <c r="A229" s="2">
        <v>6</v>
      </c>
      <c r="B229" s="3" t="s">
        <v>196</v>
      </c>
      <c r="C229" s="3" t="s">
        <v>108</v>
      </c>
      <c r="D229" s="4">
        <v>11</v>
      </c>
      <c r="E229" s="4">
        <v>52</v>
      </c>
      <c r="F229" s="5">
        <f t="shared" si="13"/>
        <v>0</v>
      </c>
      <c r="G229" s="4">
        <v>0</v>
      </c>
    </row>
    <row r="230" spans="1:7" ht="15.75" x14ac:dyDescent="0.25">
      <c r="A230" s="2">
        <v>7</v>
      </c>
      <c r="B230" s="3" t="s">
        <v>197</v>
      </c>
      <c r="C230" s="3" t="s">
        <v>198</v>
      </c>
      <c r="D230" s="4">
        <v>11</v>
      </c>
      <c r="E230" s="4">
        <v>52</v>
      </c>
      <c r="F230" s="5">
        <f t="shared" si="13"/>
        <v>0.84615384615384615</v>
      </c>
      <c r="G230" s="4">
        <v>44</v>
      </c>
    </row>
    <row r="231" spans="1:7" ht="31.5" x14ac:dyDescent="0.25">
      <c r="A231" s="2">
        <v>8</v>
      </c>
      <c r="B231" s="3" t="s">
        <v>146</v>
      </c>
      <c r="C231" s="3" t="s">
        <v>199</v>
      </c>
      <c r="D231" s="4">
        <v>11</v>
      </c>
      <c r="E231" s="4">
        <v>52</v>
      </c>
      <c r="F231" s="5">
        <f t="shared" si="13"/>
        <v>1</v>
      </c>
      <c r="G231" s="4">
        <v>54</v>
      </c>
    </row>
    <row r="232" spans="1:7" ht="31.5" x14ac:dyDescent="0.25">
      <c r="A232" s="2">
        <v>9</v>
      </c>
      <c r="B232" s="3" t="s">
        <v>200</v>
      </c>
      <c r="C232" s="3" t="s">
        <v>192</v>
      </c>
      <c r="D232" s="4">
        <v>11</v>
      </c>
      <c r="E232" s="4" t="s">
        <v>7</v>
      </c>
      <c r="F232" s="4" t="s">
        <v>7</v>
      </c>
      <c r="G232" s="4">
        <v>8</v>
      </c>
    </row>
    <row r="233" spans="1:7" ht="31.5" x14ac:dyDescent="0.25">
      <c r="A233" s="2">
        <v>10</v>
      </c>
      <c r="B233" s="3" t="s">
        <v>201</v>
      </c>
      <c r="C233" s="3" t="s">
        <v>106</v>
      </c>
      <c r="D233" s="4">
        <v>11</v>
      </c>
      <c r="E233" s="4" t="s">
        <v>52</v>
      </c>
      <c r="F233" s="4" t="s">
        <v>52</v>
      </c>
      <c r="G233" s="4">
        <v>9</v>
      </c>
    </row>
    <row r="234" spans="1:7" ht="31.5" x14ac:dyDescent="0.25">
      <c r="A234" s="2">
        <v>11</v>
      </c>
      <c r="B234" s="3" t="s">
        <v>175</v>
      </c>
      <c r="C234" s="3" t="s">
        <v>176</v>
      </c>
      <c r="D234" s="4">
        <v>11</v>
      </c>
      <c r="E234" s="4">
        <v>52</v>
      </c>
      <c r="F234" s="5">
        <f t="shared" ref="F234:F239" si="14">MIN(1,G234/E234)</f>
        <v>0.92307692307692313</v>
      </c>
      <c r="G234" s="4">
        <v>48</v>
      </c>
    </row>
    <row r="235" spans="1:7" ht="15.75" x14ac:dyDescent="0.25">
      <c r="A235" s="2">
        <v>12</v>
      </c>
      <c r="B235" s="3" t="s">
        <v>202</v>
      </c>
      <c r="C235" s="3" t="s">
        <v>76</v>
      </c>
      <c r="D235" s="4">
        <v>11</v>
      </c>
      <c r="E235" s="4">
        <v>52</v>
      </c>
      <c r="F235" s="5">
        <f t="shared" si="14"/>
        <v>0</v>
      </c>
      <c r="G235" s="4">
        <v>0</v>
      </c>
    </row>
    <row r="236" spans="1:7" ht="15.75" x14ac:dyDescent="0.25">
      <c r="A236" s="2">
        <v>13</v>
      </c>
      <c r="B236" s="3" t="s">
        <v>190</v>
      </c>
      <c r="C236" s="3" t="s">
        <v>128</v>
      </c>
      <c r="D236" s="4">
        <v>11</v>
      </c>
      <c r="E236" s="4">
        <v>52</v>
      </c>
      <c r="F236" s="5">
        <f t="shared" si="14"/>
        <v>0</v>
      </c>
      <c r="G236" s="4">
        <v>0</v>
      </c>
    </row>
    <row r="237" spans="1:7" ht="31.5" x14ac:dyDescent="0.25">
      <c r="A237" s="2">
        <v>14</v>
      </c>
      <c r="B237" s="3" t="s">
        <v>203</v>
      </c>
      <c r="C237" s="3" t="s">
        <v>204</v>
      </c>
      <c r="D237" s="4">
        <v>11</v>
      </c>
      <c r="E237" s="4">
        <v>52</v>
      </c>
      <c r="F237" s="5">
        <f t="shared" si="14"/>
        <v>0</v>
      </c>
      <c r="G237" s="4">
        <v>0</v>
      </c>
    </row>
    <row r="238" spans="1:7" ht="15.75" x14ac:dyDescent="0.25">
      <c r="A238" s="2">
        <v>15</v>
      </c>
      <c r="B238" s="3" t="s">
        <v>228</v>
      </c>
      <c r="C238" s="3" t="s">
        <v>153</v>
      </c>
      <c r="D238" s="4">
        <v>11</v>
      </c>
      <c r="E238" s="4">
        <v>100</v>
      </c>
      <c r="F238" s="19">
        <f t="shared" si="14"/>
        <v>0</v>
      </c>
      <c r="G238" s="2"/>
    </row>
    <row r="239" spans="1:7" ht="15.75" x14ac:dyDescent="0.25">
      <c r="A239" s="2">
        <v>16</v>
      </c>
      <c r="B239" s="3" t="s">
        <v>229</v>
      </c>
      <c r="C239" s="3" t="s">
        <v>227</v>
      </c>
      <c r="D239" s="4">
        <v>11</v>
      </c>
      <c r="E239" s="2">
        <v>30</v>
      </c>
      <c r="F239" s="19">
        <f t="shared" si="14"/>
        <v>0</v>
      </c>
      <c r="G239" s="2"/>
    </row>
  </sheetData>
  <mergeCells count="36">
    <mergeCell ref="A222:G222"/>
    <mergeCell ref="A223:G223"/>
    <mergeCell ref="A4:A6"/>
    <mergeCell ref="B4:B6"/>
    <mergeCell ref="C4:C6"/>
    <mergeCell ref="D4:D6"/>
    <mergeCell ref="G206:G207"/>
    <mergeCell ref="A208:A209"/>
    <mergeCell ref="B208:B209"/>
    <mergeCell ref="C208:C209"/>
    <mergeCell ref="D208:D209"/>
    <mergeCell ref="F208:F209"/>
    <mergeCell ref="G208:G209"/>
    <mergeCell ref="A144:G144"/>
    <mergeCell ref="A170:G170"/>
    <mergeCell ref="A171:G171"/>
    <mergeCell ref="A192:G192"/>
    <mergeCell ref="A193:G193"/>
    <mergeCell ref="A206:A207"/>
    <mergeCell ref="B206:B207"/>
    <mergeCell ref="C206:C207"/>
    <mergeCell ref="D206:D207"/>
    <mergeCell ref="F206:F207"/>
    <mergeCell ref="A3:G3"/>
    <mergeCell ref="A119:G119"/>
    <mergeCell ref="E4:E6"/>
    <mergeCell ref="F4:F6"/>
    <mergeCell ref="G4:G6"/>
    <mergeCell ref="A7:G7"/>
    <mergeCell ref="A18:G19"/>
    <mergeCell ref="A33:G34"/>
    <mergeCell ref="A49:G49"/>
    <mergeCell ref="A65:G66"/>
    <mergeCell ref="A95:G95"/>
    <mergeCell ref="A96:G96"/>
    <mergeCell ref="A118:G118"/>
  </mergeCells>
  <pageMargins left="0.7" right="0.7" top="0.75" bottom="0.75" header="0.3" footer="0.3"/>
  <pageSetup paperSize="9" scale="7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</vt:lpstr>
      <vt:lpstr>Книги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Мурад Алиметов</dc:creator>
  <cp:lastModifiedBy>user</cp:lastModifiedBy>
  <cp:lastPrinted>2017-08-14T19:16:59Z</cp:lastPrinted>
  <dcterms:created xsi:type="dcterms:W3CDTF">2017-08-14T17:38:35Z</dcterms:created>
  <dcterms:modified xsi:type="dcterms:W3CDTF">2018-09-18T14:01:43Z</dcterms:modified>
</cp:coreProperties>
</file>